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85" yWindow="135" windowWidth="16140" windowHeight="9975" tabRatio="645" activeTab="3"/>
  </bookViews>
  <sheets>
    <sheet name="Ontvangsten" sheetId="1" r:id="rId1"/>
    <sheet name="Uitgaven" sheetId="3" r:id="rId2"/>
    <sheet name="Recettes" sheetId="12" r:id="rId3"/>
    <sheet name="Dépenses" sheetId="11" r:id="rId4"/>
  </sheets>
  <calcPr calcId="125725"/>
</workbook>
</file>

<file path=xl/calcChain.xml><?xml version="1.0" encoding="utf-8"?>
<calcChain xmlns="http://schemas.openxmlformats.org/spreadsheetml/2006/main">
  <c r="E72" i="12"/>
  <c r="D72"/>
  <c r="C72"/>
  <c r="G72"/>
  <c r="G71"/>
  <c r="F71"/>
  <c r="E71"/>
  <c r="D71"/>
  <c r="C71"/>
  <c r="F72" i="1"/>
  <c r="F72" i="12" s="1"/>
  <c r="F71" i="1"/>
  <c r="G56" i="11"/>
  <c r="E56"/>
  <c r="D56"/>
  <c r="C56"/>
  <c r="B56"/>
  <c r="E33" i="3"/>
  <c r="D33"/>
  <c r="C33"/>
  <c r="F56"/>
  <c r="F56" i="11" s="1"/>
  <c r="B33" i="3"/>
  <c r="B83" i="11"/>
  <c r="C83"/>
  <c r="D83"/>
  <c r="E83"/>
  <c r="G83"/>
  <c r="B71" i="12"/>
  <c r="B72"/>
  <c r="G55" i="11"/>
  <c r="G54"/>
  <c r="G53"/>
  <c r="G52"/>
  <c r="G91"/>
  <c r="E79"/>
  <c r="D79"/>
  <c r="C79"/>
  <c r="G79"/>
  <c r="F79" i="3"/>
  <c r="F79" i="11" s="1"/>
  <c r="B79"/>
  <c r="G96"/>
  <c r="G69" i="12"/>
  <c r="G70"/>
  <c r="G95" i="11"/>
  <c r="F95" i="3"/>
  <c r="F95" i="11" s="1"/>
  <c r="E95"/>
  <c r="D95"/>
  <c r="C95"/>
  <c r="B95"/>
  <c r="B70" i="12"/>
  <c r="B6" i="3"/>
  <c r="G48" i="11"/>
  <c r="F48" i="3"/>
  <c r="F48" i="11" s="1"/>
  <c r="E48"/>
  <c r="D48"/>
  <c r="C48"/>
  <c r="B48"/>
  <c r="E80"/>
  <c r="D80"/>
  <c r="C80"/>
  <c r="F80" i="3"/>
  <c r="F80" i="11" s="1"/>
  <c r="G94"/>
  <c r="G80"/>
  <c r="F96" i="3"/>
  <c r="F96" i="11" s="1"/>
  <c r="F94" i="3"/>
  <c r="F94" i="11" s="1"/>
  <c r="E96"/>
  <c r="D96"/>
  <c r="C96"/>
  <c r="E94"/>
  <c r="D94"/>
  <c r="C94"/>
  <c r="B96"/>
  <c r="B94"/>
  <c r="G97"/>
  <c r="B80"/>
  <c r="G49"/>
  <c r="G47"/>
  <c r="G46"/>
  <c r="G93"/>
  <c r="G92"/>
  <c r="G43" i="12"/>
  <c r="G42"/>
  <c r="G9" i="11"/>
  <c r="G12" i="12"/>
  <c r="G11"/>
  <c r="G10"/>
  <c r="G9"/>
  <c r="F9" i="3"/>
  <c r="F9" i="11" s="1"/>
  <c r="E9"/>
  <c r="D9"/>
  <c r="C9"/>
  <c r="B9"/>
  <c r="F43" i="12"/>
  <c r="G8" i="11"/>
  <c r="F8" i="3"/>
  <c r="F8" i="11" s="1"/>
  <c r="E8"/>
  <c r="D8"/>
  <c r="C8"/>
  <c r="B8"/>
  <c r="F12" i="1"/>
  <c r="F12" i="12"/>
  <c r="F11" i="1"/>
  <c r="F11" i="12"/>
  <c r="C12"/>
  <c r="E12"/>
  <c r="D12"/>
  <c r="E11"/>
  <c r="D11"/>
  <c r="C11"/>
  <c r="B12"/>
  <c r="B11"/>
  <c r="B77" i="3"/>
  <c r="B58"/>
  <c r="B66"/>
  <c r="B21"/>
  <c r="C77"/>
  <c r="C66"/>
  <c r="C6"/>
  <c r="C6" i="11" s="1"/>
  <c r="C21" i="3"/>
  <c r="C58"/>
  <c r="D77"/>
  <c r="D66"/>
  <c r="D6"/>
  <c r="D6" i="11" s="1"/>
  <c r="D21" i="3"/>
  <c r="D21" i="11" s="1"/>
  <c r="D58" i="3"/>
  <c r="E77"/>
  <c r="E66"/>
  <c r="E6"/>
  <c r="E6" i="11" s="1"/>
  <c r="E58" i="3"/>
  <c r="F83"/>
  <c r="F83" i="11" s="1"/>
  <c r="B6"/>
  <c r="B7"/>
  <c r="C7"/>
  <c r="D7"/>
  <c r="E7"/>
  <c r="F7" i="3"/>
  <c r="F7" i="11" s="1"/>
  <c r="G7"/>
  <c r="B10"/>
  <c r="C10"/>
  <c r="D10"/>
  <c r="E10"/>
  <c r="F10" i="3"/>
  <c r="F10" i="11" s="1"/>
  <c r="G10"/>
  <c r="B11"/>
  <c r="C11"/>
  <c r="D11"/>
  <c r="E11"/>
  <c r="F11" i="3"/>
  <c r="F11" i="11" s="1"/>
  <c r="G11"/>
  <c r="B12"/>
  <c r="C12"/>
  <c r="D12"/>
  <c r="E12"/>
  <c r="F12" i="3"/>
  <c r="F12" i="11" s="1"/>
  <c r="G12"/>
  <c r="B13"/>
  <c r="C13"/>
  <c r="D13"/>
  <c r="E13"/>
  <c r="F13" i="3"/>
  <c r="F13" i="11" s="1"/>
  <c r="G13"/>
  <c r="B14"/>
  <c r="C14"/>
  <c r="D14"/>
  <c r="E14"/>
  <c r="F14" i="3"/>
  <c r="F14" i="11" s="1"/>
  <c r="G14"/>
  <c r="B15"/>
  <c r="C15"/>
  <c r="D15"/>
  <c r="E15"/>
  <c r="F15" i="3"/>
  <c r="F15" i="11" s="1"/>
  <c r="G15"/>
  <c r="B16"/>
  <c r="C16"/>
  <c r="D16"/>
  <c r="E16"/>
  <c r="F16" i="3"/>
  <c r="F16" i="11" s="1"/>
  <c r="G16"/>
  <c r="A17"/>
  <c r="B17"/>
  <c r="C17"/>
  <c r="D17"/>
  <c r="E17"/>
  <c r="F17" i="3"/>
  <c r="F17" i="11" s="1"/>
  <c r="G17"/>
  <c r="A18"/>
  <c r="B18"/>
  <c r="C18"/>
  <c r="D18"/>
  <c r="E18"/>
  <c r="F18" i="3"/>
  <c r="F18" i="11" s="1"/>
  <c r="G18"/>
  <c r="A19"/>
  <c r="B19"/>
  <c r="C19"/>
  <c r="D19"/>
  <c r="E19"/>
  <c r="F19" i="3"/>
  <c r="F19" i="11" s="1"/>
  <c r="G19"/>
  <c r="B21"/>
  <c r="C21"/>
  <c r="E21" i="3"/>
  <c r="F21"/>
  <c r="F21" i="11" s="1"/>
  <c r="B22"/>
  <c r="C22"/>
  <c r="D22"/>
  <c r="E22"/>
  <c r="F22" i="3"/>
  <c r="F22" i="11" s="1"/>
  <c r="G22"/>
  <c r="B23"/>
  <c r="C23"/>
  <c r="D23"/>
  <c r="E23"/>
  <c r="F23" i="3"/>
  <c r="F23" i="11" s="1"/>
  <c r="G23"/>
  <c r="B24"/>
  <c r="C24"/>
  <c r="D24"/>
  <c r="E24"/>
  <c r="F24" i="3"/>
  <c r="F24" i="11" s="1"/>
  <c r="G24"/>
  <c r="B26"/>
  <c r="C26"/>
  <c r="D26"/>
  <c r="E26"/>
  <c r="F26" i="3"/>
  <c r="F26" i="11" s="1"/>
  <c r="G26"/>
  <c r="B27"/>
  <c r="C27"/>
  <c r="D27"/>
  <c r="E27"/>
  <c r="F27" i="3"/>
  <c r="F27" i="11" s="1"/>
  <c r="G27"/>
  <c r="B28"/>
  <c r="C28"/>
  <c r="D28"/>
  <c r="E28"/>
  <c r="F28" i="3"/>
  <c r="F28" i="11" s="1"/>
  <c r="G28"/>
  <c r="A29"/>
  <c r="B29"/>
  <c r="C29"/>
  <c r="D29"/>
  <c r="E29"/>
  <c r="F29" i="3"/>
  <c r="F29" i="11"/>
  <c r="G29"/>
  <c r="A30"/>
  <c r="B30"/>
  <c r="C30"/>
  <c r="D30"/>
  <c r="E30"/>
  <c r="F30" i="3"/>
  <c r="F30" i="11"/>
  <c r="G30"/>
  <c r="A31"/>
  <c r="B31"/>
  <c r="C31"/>
  <c r="D31"/>
  <c r="E31"/>
  <c r="F31" i="3"/>
  <c r="F31" i="11"/>
  <c r="G31"/>
  <c r="B33"/>
  <c r="C33"/>
  <c r="D33"/>
  <c r="E33"/>
  <c r="F33" i="3"/>
  <c r="F33" i="11" s="1"/>
  <c r="B35"/>
  <c r="C35"/>
  <c r="D35"/>
  <c r="E35"/>
  <c r="F35" i="3"/>
  <c r="F35" i="11" s="1"/>
  <c r="G35"/>
  <c r="B36"/>
  <c r="C36"/>
  <c r="D36"/>
  <c r="E36"/>
  <c r="F36" i="3"/>
  <c r="F36" i="11" s="1"/>
  <c r="G36"/>
  <c r="A37"/>
  <c r="B37"/>
  <c r="C37"/>
  <c r="D37"/>
  <c r="E37"/>
  <c r="F37" i="3"/>
  <c r="F37" i="11" s="1"/>
  <c r="G37"/>
  <c r="B38"/>
  <c r="C38"/>
  <c r="D38"/>
  <c r="E38"/>
  <c r="F38" i="3"/>
  <c r="F38" i="11" s="1"/>
  <c r="G38"/>
  <c r="B39"/>
  <c r="C39"/>
  <c r="D39"/>
  <c r="E39"/>
  <c r="F39" i="3"/>
  <c r="F39" i="11" s="1"/>
  <c r="G39"/>
  <c r="B40"/>
  <c r="C40"/>
  <c r="D40"/>
  <c r="E40"/>
  <c r="F40" i="3"/>
  <c r="F40" i="11" s="1"/>
  <c r="G40"/>
  <c r="A41"/>
  <c r="B41"/>
  <c r="C41"/>
  <c r="D41"/>
  <c r="E41"/>
  <c r="F41" i="3"/>
  <c r="F41" i="11" s="1"/>
  <c r="G41"/>
  <c r="B42"/>
  <c r="C42"/>
  <c r="D42"/>
  <c r="E42"/>
  <c r="F42" i="3"/>
  <c r="F42" i="11" s="1"/>
  <c r="G42"/>
  <c r="B43"/>
  <c r="C43"/>
  <c r="D43"/>
  <c r="E43"/>
  <c r="F43" i="3"/>
  <c r="F43" i="11" s="1"/>
  <c r="G43"/>
  <c r="B44"/>
  <c r="C44"/>
  <c r="D44"/>
  <c r="E44"/>
  <c r="F44" i="3"/>
  <c r="F44" i="11"/>
  <c r="G44"/>
  <c r="B45"/>
  <c r="C45"/>
  <c r="D45"/>
  <c r="E45"/>
  <c r="F45" i="3"/>
  <c r="F45" i="11" s="1"/>
  <c r="G45"/>
  <c r="B46"/>
  <c r="C46"/>
  <c r="D46"/>
  <c r="E46"/>
  <c r="F46" i="3"/>
  <c r="F46" i="11" s="1"/>
  <c r="B47"/>
  <c r="C47"/>
  <c r="D47"/>
  <c r="E47"/>
  <c r="F47" i="3"/>
  <c r="F47" i="11" s="1"/>
  <c r="B49"/>
  <c r="C49"/>
  <c r="D49"/>
  <c r="E49"/>
  <c r="F49" i="3"/>
  <c r="F49" i="11" s="1"/>
  <c r="B50"/>
  <c r="C50"/>
  <c r="D50"/>
  <c r="E50"/>
  <c r="F50" i="3"/>
  <c r="F50" i="11" s="1"/>
  <c r="G50"/>
  <c r="B51"/>
  <c r="C51"/>
  <c r="D51"/>
  <c r="E51"/>
  <c r="F51" i="3"/>
  <c r="F51" i="11" s="1"/>
  <c r="G51"/>
  <c r="B52"/>
  <c r="C52"/>
  <c r="D52"/>
  <c r="E52"/>
  <c r="F52" i="3"/>
  <c r="F52" i="11" s="1"/>
  <c r="B53"/>
  <c r="C53"/>
  <c r="D53"/>
  <c r="E53"/>
  <c r="F53" i="3"/>
  <c r="F53" i="11"/>
  <c r="B54"/>
  <c r="C54"/>
  <c r="D54"/>
  <c r="E54"/>
  <c r="F54" i="3"/>
  <c r="F54" i="11" s="1"/>
  <c r="B55"/>
  <c r="C55"/>
  <c r="D55"/>
  <c r="E55"/>
  <c r="F55"/>
  <c r="B58"/>
  <c r="C58"/>
  <c r="D58"/>
  <c r="E58"/>
  <c r="F58" i="3"/>
  <c r="F58" i="11" s="1"/>
  <c r="B59"/>
  <c r="C59"/>
  <c r="D59"/>
  <c r="E59"/>
  <c r="F59" i="3"/>
  <c r="F59" i="11" s="1"/>
  <c r="G59"/>
  <c r="G60"/>
  <c r="A61"/>
  <c r="B61"/>
  <c r="C61"/>
  <c r="D61"/>
  <c r="E61"/>
  <c r="F61" i="3"/>
  <c r="F61" i="11"/>
  <c r="G61"/>
  <c r="A62"/>
  <c r="B62"/>
  <c r="C62"/>
  <c r="D62"/>
  <c r="E62"/>
  <c r="F62" i="3"/>
  <c r="F62" i="11"/>
  <c r="G62"/>
  <c r="A63"/>
  <c r="B63"/>
  <c r="C63"/>
  <c r="D63"/>
  <c r="E63"/>
  <c r="F63" i="3"/>
  <c r="F63" i="11"/>
  <c r="G63"/>
  <c r="B64"/>
  <c r="C64"/>
  <c r="D64"/>
  <c r="E64"/>
  <c r="F64"/>
  <c r="G64"/>
  <c r="B66"/>
  <c r="C66"/>
  <c r="D66"/>
  <c r="E66"/>
  <c r="F66" i="3"/>
  <c r="F66" i="11" s="1"/>
  <c r="B67"/>
  <c r="C67"/>
  <c r="D67"/>
  <c r="E67"/>
  <c r="F67" i="3"/>
  <c r="F67" i="11" s="1"/>
  <c r="G67"/>
  <c r="A68"/>
  <c r="B68"/>
  <c r="C68"/>
  <c r="D68"/>
  <c r="E68"/>
  <c r="F68" i="3"/>
  <c r="F68" i="11" s="1"/>
  <c r="G68"/>
  <c r="A69"/>
  <c r="B69"/>
  <c r="C69"/>
  <c r="D69"/>
  <c r="E69"/>
  <c r="F69" i="3"/>
  <c r="F69" i="11" s="1"/>
  <c r="G69"/>
  <c r="A70"/>
  <c r="B70"/>
  <c r="C70"/>
  <c r="D70"/>
  <c r="E70"/>
  <c r="F70" i="3"/>
  <c r="F70" i="11" s="1"/>
  <c r="G70"/>
  <c r="B71"/>
  <c r="C71"/>
  <c r="D71"/>
  <c r="E71"/>
  <c r="F71"/>
  <c r="G71"/>
  <c r="B72"/>
  <c r="C72"/>
  <c r="D72"/>
  <c r="E72"/>
  <c r="F72"/>
  <c r="G72"/>
  <c r="B73"/>
  <c r="C73"/>
  <c r="D73"/>
  <c r="E73"/>
  <c r="F73"/>
  <c r="G73"/>
  <c r="B74"/>
  <c r="C74"/>
  <c r="D74"/>
  <c r="E74"/>
  <c r="F74"/>
  <c r="G74"/>
  <c r="B75"/>
  <c r="C75"/>
  <c r="D75"/>
  <c r="E75"/>
  <c r="F75"/>
  <c r="B77"/>
  <c r="C77"/>
  <c r="D77"/>
  <c r="E77"/>
  <c r="F77" i="3"/>
  <c r="F77" i="11" s="1"/>
  <c r="B78"/>
  <c r="C78"/>
  <c r="D78"/>
  <c r="E78"/>
  <c r="F78" i="3"/>
  <c r="F78" i="11" s="1"/>
  <c r="G78"/>
  <c r="B81"/>
  <c r="C81"/>
  <c r="D81"/>
  <c r="E81"/>
  <c r="F81" i="3"/>
  <c r="F81" i="11" s="1"/>
  <c r="G81"/>
  <c r="B82"/>
  <c r="C82"/>
  <c r="D82"/>
  <c r="E82"/>
  <c r="F82" i="3"/>
  <c r="F82" i="11" s="1"/>
  <c r="G82"/>
  <c r="B84"/>
  <c r="C84"/>
  <c r="D84"/>
  <c r="E84"/>
  <c r="F84" i="3"/>
  <c r="F84" i="11" s="1"/>
  <c r="G84"/>
  <c r="B85"/>
  <c r="C85"/>
  <c r="D85"/>
  <c r="E85"/>
  <c r="F85" i="3"/>
  <c r="F85" i="11" s="1"/>
  <c r="G85"/>
  <c r="B86"/>
  <c r="C86"/>
  <c r="D86"/>
  <c r="E86"/>
  <c r="F86" i="3"/>
  <c r="F86" i="11" s="1"/>
  <c r="G86"/>
  <c r="B87"/>
  <c r="C87"/>
  <c r="D87"/>
  <c r="E87"/>
  <c r="F87" i="3"/>
  <c r="F87" i="11" s="1"/>
  <c r="G87"/>
  <c r="B88"/>
  <c r="C88"/>
  <c r="D88"/>
  <c r="E88"/>
  <c r="F88" i="3"/>
  <c r="F88" i="11" s="1"/>
  <c r="G88"/>
  <c r="B89"/>
  <c r="C89"/>
  <c r="D89"/>
  <c r="E89"/>
  <c r="F89" i="3"/>
  <c r="F89" i="11"/>
  <c r="G89"/>
  <c r="B90"/>
  <c r="C90"/>
  <c r="D90"/>
  <c r="E90"/>
  <c r="F90" i="3"/>
  <c r="F90" i="11" s="1"/>
  <c r="G90"/>
  <c r="B91"/>
  <c r="C91"/>
  <c r="D91"/>
  <c r="E91"/>
  <c r="F91" i="3"/>
  <c r="F91" i="11" s="1"/>
  <c r="B92"/>
  <c r="C92"/>
  <c r="D92"/>
  <c r="E92"/>
  <c r="F92" i="3"/>
  <c r="F92" i="11" s="1"/>
  <c r="B93"/>
  <c r="C93"/>
  <c r="D93"/>
  <c r="E93"/>
  <c r="F93" i="3"/>
  <c r="F93" i="11"/>
  <c r="B97"/>
  <c r="C97"/>
  <c r="D97"/>
  <c r="E97"/>
  <c r="F97" i="3"/>
  <c r="F97" i="11" s="1"/>
  <c r="B6" i="1"/>
  <c r="B19"/>
  <c r="B26"/>
  <c r="B33"/>
  <c r="B61"/>
  <c r="B53"/>
  <c r="B46"/>
  <c r="C6"/>
  <c r="C33"/>
  <c r="C26"/>
  <c r="C53"/>
  <c r="C61"/>
  <c r="C61" i="12" s="1"/>
  <c r="C46" i="1"/>
  <c r="D6"/>
  <c r="D33"/>
  <c r="D33" i="12" s="1"/>
  <c r="D53" i="1"/>
  <c r="D61"/>
  <c r="D46"/>
  <c r="E6"/>
  <c r="E33"/>
  <c r="E46"/>
  <c r="E61"/>
  <c r="E61" i="12" s="1"/>
  <c r="C19" i="1"/>
  <c r="D19"/>
  <c r="E19"/>
  <c r="F19"/>
  <c r="D26"/>
  <c r="E26"/>
  <c r="E53"/>
  <c r="G73" i="12"/>
  <c r="F73" i="1"/>
  <c r="F73" i="12" s="1"/>
  <c r="E73"/>
  <c r="D73"/>
  <c r="C73"/>
  <c r="B73"/>
  <c r="F70" i="1"/>
  <c r="F70" i="12" s="1"/>
  <c r="E70"/>
  <c r="D70"/>
  <c r="C70"/>
  <c r="F69" i="1"/>
  <c r="F69" i="12" s="1"/>
  <c r="E69"/>
  <c r="D69"/>
  <c r="C69"/>
  <c r="B69"/>
  <c r="G68"/>
  <c r="F68" i="1"/>
  <c r="F68" i="12" s="1"/>
  <c r="E68"/>
  <c r="D68"/>
  <c r="C68"/>
  <c r="B68"/>
  <c r="G67"/>
  <c r="F67" i="1"/>
  <c r="F67" i="12"/>
  <c r="E67"/>
  <c r="D67"/>
  <c r="C67"/>
  <c r="B67"/>
  <c r="G66"/>
  <c r="F66" i="1"/>
  <c r="F66" i="12" s="1"/>
  <c r="E66"/>
  <c r="D66"/>
  <c r="C66"/>
  <c r="B66"/>
  <c r="G65"/>
  <c r="F65" i="1"/>
  <c r="F65" i="12" s="1"/>
  <c r="E65"/>
  <c r="D65"/>
  <c r="C65"/>
  <c r="B65"/>
  <c r="G64"/>
  <c r="F64" i="1"/>
  <c r="F64" i="12" s="1"/>
  <c r="E64"/>
  <c r="D64"/>
  <c r="C64"/>
  <c r="B64"/>
  <c r="G63"/>
  <c r="F63" i="1"/>
  <c r="F63" i="12" s="1"/>
  <c r="E63"/>
  <c r="D63"/>
  <c r="C63"/>
  <c r="B63"/>
  <c r="G62"/>
  <c r="F62" i="1"/>
  <c r="F62" i="12" s="1"/>
  <c r="E62"/>
  <c r="D62"/>
  <c r="C62"/>
  <c r="B62"/>
  <c r="D61"/>
  <c r="B61"/>
  <c r="G59"/>
  <c r="F59" i="1"/>
  <c r="F59" i="12" s="1"/>
  <c r="E59"/>
  <c r="D59"/>
  <c r="C59"/>
  <c r="B59"/>
  <c r="A59"/>
  <c r="G58"/>
  <c r="F58" i="1"/>
  <c r="F58" i="12" s="1"/>
  <c r="E58"/>
  <c r="D58"/>
  <c r="C58"/>
  <c r="B58"/>
  <c r="A58"/>
  <c r="G57"/>
  <c r="F57" i="1"/>
  <c r="F57" i="12" s="1"/>
  <c r="E57"/>
  <c r="D57"/>
  <c r="C57"/>
  <c r="B57"/>
  <c r="A57"/>
  <c r="G56"/>
  <c r="E56"/>
  <c r="D56"/>
  <c r="C56"/>
  <c r="B56"/>
  <c r="G55"/>
  <c r="F55" i="1"/>
  <c r="F55" i="12" s="1"/>
  <c r="E55"/>
  <c r="D55"/>
  <c r="C55"/>
  <c r="B55"/>
  <c r="G54"/>
  <c r="F54" i="1"/>
  <c r="F54" i="12" s="1"/>
  <c r="E54"/>
  <c r="D54"/>
  <c r="C54"/>
  <c r="B54"/>
  <c r="E53"/>
  <c r="D53"/>
  <c r="C53"/>
  <c r="B53"/>
  <c r="G51"/>
  <c r="F51"/>
  <c r="E51"/>
  <c r="D51"/>
  <c r="C51"/>
  <c r="B51"/>
  <c r="G50"/>
  <c r="F50" i="1"/>
  <c r="F50" i="12"/>
  <c r="E50"/>
  <c r="D50"/>
  <c r="C50"/>
  <c r="B50"/>
  <c r="A50"/>
  <c r="G49"/>
  <c r="F49" i="1"/>
  <c r="F49" i="12"/>
  <c r="E49"/>
  <c r="D49"/>
  <c r="C49"/>
  <c r="B49"/>
  <c r="A49"/>
  <c r="G48"/>
  <c r="F48" i="1"/>
  <c r="F48" i="12"/>
  <c r="E48"/>
  <c r="D48"/>
  <c r="C48"/>
  <c r="B48"/>
  <c r="A48"/>
  <c r="G47"/>
  <c r="F47" i="1"/>
  <c r="F47" i="12" s="1"/>
  <c r="E47"/>
  <c r="D47"/>
  <c r="C47"/>
  <c r="B47"/>
  <c r="E46"/>
  <c r="D46"/>
  <c r="C46"/>
  <c r="B46"/>
  <c r="G44"/>
  <c r="F44"/>
  <c r="E44"/>
  <c r="D44"/>
  <c r="C44"/>
  <c r="B44"/>
  <c r="E43"/>
  <c r="D43"/>
  <c r="C43"/>
  <c r="B43"/>
  <c r="F42" i="1"/>
  <c r="F42" i="12" s="1"/>
  <c r="E42"/>
  <c r="D42"/>
  <c r="C42"/>
  <c r="B42"/>
  <c r="G41"/>
  <c r="F41"/>
  <c r="E41"/>
  <c r="D41"/>
  <c r="C41"/>
  <c r="B41"/>
  <c r="G40"/>
  <c r="F40" i="1"/>
  <c r="F40" i="12" s="1"/>
  <c r="E40"/>
  <c r="D40"/>
  <c r="C40"/>
  <c r="B40"/>
  <c r="G39"/>
  <c r="F39" i="1"/>
  <c r="F39" i="12" s="1"/>
  <c r="E39"/>
  <c r="D39"/>
  <c r="C39"/>
  <c r="B39"/>
  <c r="G38"/>
  <c r="F38" i="1"/>
  <c r="F38" i="12" s="1"/>
  <c r="E38"/>
  <c r="D38"/>
  <c r="C38"/>
  <c r="B38"/>
  <c r="G37"/>
  <c r="F37" i="1"/>
  <c r="F37" i="12"/>
  <c r="E37"/>
  <c r="D37"/>
  <c r="C37"/>
  <c r="B37"/>
  <c r="G36"/>
  <c r="F36" i="1"/>
  <c r="F36" i="12" s="1"/>
  <c r="E36"/>
  <c r="D36"/>
  <c r="C36"/>
  <c r="B36"/>
  <c r="G35"/>
  <c r="F35" i="1"/>
  <c r="F35" i="12" s="1"/>
  <c r="E35"/>
  <c r="D35"/>
  <c r="C35"/>
  <c r="B35"/>
  <c r="G34"/>
  <c r="F34" i="1"/>
  <c r="F34" i="12" s="1"/>
  <c r="E34"/>
  <c r="D34"/>
  <c r="C34"/>
  <c r="B34"/>
  <c r="E33"/>
  <c r="C33"/>
  <c r="B33"/>
  <c r="G31"/>
  <c r="F31" i="1"/>
  <c r="F31" i="12" s="1"/>
  <c r="E31"/>
  <c r="D31"/>
  <c r="C31"/>
  <c r="B31"/>
  <c r="A31"/>
  <c r="G30"/>
  <c r="F30" i="1"/>
  <c r="F30" i="12" s="1"/>
  <c r="E30"/>
  <c r="D30"/>
  <c r="C30"/>
  <c r="B30"/>
  <c r="A30"/>
  <c r="G29"/>
  <c r="F29" i="1"/>
  <c r="F29" i="12" s="1"/>
  <c r="E29"/>
  <c r="D29"/>
  <c r="C29"/>
  <c r="B29"/>
  <c r="A29"/>
  <c r="G28"/>
  <c r="F28" i="1"/>
  <c r="F28" i="12" s="1"/>
  <c r="E28"/>
  <c r="D28"/>
  <c r="C28"/>
  <c r="B28"/>
  <c r="G27"/>
  <c r="F27" i="1"/>
  <c r="F27" i="12" s="1"/>
  <c r="E27"/>
  <c r="D27"/>
  <c r="C27"/>
  <c r="B27"/>
  <c r="E26"/>
  <c r="D26"/>
  <c r="C26"/>
  <c r="B26"/>
  <c r="G24"/>
  <c r="F24" i="1"/>
  <c r="F24" i="12"/>
  <c r="E24"/>
  <c r="D24"/>
  <c r="C24"/>
  <c r="B24"/>
  <c r="A24"/>
  <c r="G23"/>
  <c r="F23" i="1"/>
  <c r="F23" i="12"/>
  <c r="E23"/>
  <c r="D23"/>
  <c r="C23"/>
  <c r="B23"/>
  <c r="A23"/>
  <c r="G22"/>
  <c r="F22" i="1"/>
  <c r="F22" i="12"/>
  <c r="E22"/>
  <c r="D22"/>
  <c r="C22"/>
  <c r="B22"/>
  <c r="A22"/>
  <c r="G21"/>
  <c r="F21" i="1"/>
  <c r="F21" i="12"/>
  <c r="E21"/>
  <c r="D21"/>
  <c r="C21"/>
  <c r="B21"/>
  <c r="G20"/>
  <c r="F20" i="1"/>
  <c r="F20" i="12" s="1"/>
  <c r="E20"/>
  <c r="D20"/>
  <c r="C20"/>
  <c r="B20"/>
  <c r="F19"/>
  <c r="E19"/>
  <c r="D19"/>
  <c r="C19"/>
  <c r="B19"/>
  <c r="G17"/>
  <c r="F17"/>
  <c r="E17"/>
  <c r="D17"/>
  <c r="C17"/>
  <c r="B17"/>
  <c r="G16"/>
  <c r="F16" i="1"/>
  <c r="F16" i="12" s="1"/>
  <c r="E16"/>
  <c r="D16"/>
  <c r="C16"/>
  <c r="B16"/>
  <c r="G15"/>
  <c r="F15" i="1"/>
  <c r="F15" i="12"/>
  <c r="E15"/>
  <c r="D15"/>
  <c r="C15"/>
  <c r="B15"/>
  <c r="A15"/>
  <c r="F14" i="1"/>
  <c r="F14" i="12" s="1"/>
  <c r="E14"/>
  <c r="D14"/>
  <c r="C14"/>
  <c r="B14"/>
  <c r="F13" i="1"/>
  <c r="F13" i="12" s="1"/>
  <c r="E13"/>
  <c r="D13"/>
  <c r="C13"/>
  <c r="B13"/>
  <c r="F10" i="1"/>
  <c r="F10" i="12" s="1"/>
  <c r="E10"/>
  <c r="D10"/>
  <c r="C10"/>
  <c r="B10"/>
  <c r="F9" i="1"/>
  <c r="F9" i="12" s="1"/>
  <c r="E9"/>
  <c r="D9"/>
  <c r="C9"/>
  <c r="B9"/>
  <c r="G8"/>
  <c r="F8" i="1"/>
  <c r="F8" i="12" s="1"/>
  <c r="E8"/>
  <c r="D8"/>
  <c r="C8"/>
  <c r="B8"/>
  <c r="G7"/>
  <c r="F7" i="1"/>
  <c r="F7" i="12" s="1"/>
  <c r="E7"/>
  <c r="D7"/>
  <c r="C7"/>
  <c r="B7"/>
  <c r="E6"/>
  <c r="D6"/>
  <c r="C6"/>
  <c r="B6"/>
  <c r="F56" i="1"/>
  <c r="F56" i="12" s="1"/>
  <c r="F53" i="1" l="1"/>
  <c r="F53" i="12" s="1"/>
  <c r="F33" i="1"/>
  <c r="F33" i="12" s="1"/>
  <c r="B98" i="3"/>
  <c r="B98" i="11" s="1"/>
  <c r="F46" i="1"/>
  <c r="F46" i="12" s="1"/>
  <c r="F26" i="1"/>
  <c r="F26" i="12" s="1"/>
  <c r="B74" i="1"/>
  <c r="F61"/>
  <c r="F61" i="12" s="1"/>
  <c r="C74" i="1"/>
  <c r="C74" i="12" s="1"/>
  <c r="D98" i="3"/>
  <c r="D98" i="11" s="1"/>
  <c r="D74" i="1"/>
  <c r="D74" i="12" s="1"/>
  <c r="F6" i="1"/>
  <c r="F6" i="12" s="1"/>
  <c r="C98" i="3"/>
  <c r="C98" i="11" s="1"/>
  <c r="E98" i="3"/>
  <c r="E98" i="11" s="1"/>
  <c r="E74" i="1"/>
  <c r="E74" i="12" s="1"/>
  <c r="F74" i="1"/>
  <c r="F74" i="12" s="1"/>
  <c r="B99" i="3"/>
  <c r="B74" i="12"/>
  <c r="E99" i="3"/>
  <c r="E99" i="11" s="1"/>
  <c r="E21"/>
  <c r="F6" i="3"/>
  <c r="F6" i="11" s="1"/>
  <c r="D99" i="3" l="1"/>
  <c r="F98"/>
  <c r="F98" i="11" s="1"/>
  <c r="C99" i="3"/>
  <c r="C99" i="11" s="1"/>
  <c r="B100" i="3"/>
  <c r="B99" i="11"/>
  <c r="E100" i="3"/>
  <c r="E100" i="11" s="1"/>
  <c r="D99"/>
  <c r="D100" i="3"/>
  <c r="D100" i="11" s="1"/>
  <c r="F99" i="3" l="1"/>
  <c r="F99" i="11" s="1"/>
  <c r="C100" i="3"/>
  <c r="C100" i="11" s="1"/>
  <c r="B100"/>
  <c r="F100" i="3" l="1"/>
  <c r="F100" i="11" s="1"/>
</calcChain>
</file>

<file path=xl/sharedStrings.xml><?xml version="1.0" encoding="utf-8"?>
<sst xmlns="http://schemas.openxmlformats.org/spreadsheetml/2006/main" count="740" uniqueCount="291">
  <si>
    <t>SOINS DE SANTE</t>
  </si>
  <si>
    <t>INDEMNITES</t>
  </si>
  <si>
    <t>OUVRIERS</t>
  </si>
  <si>
    <t>ARTICLE</t>
  </si>
  <si>
    <t>REG. GEN.</t>
  </si>
  <si>
    <t>MINEURS</t>
  </si>
  <si>
    <t>TOTAL</t>
  </si>
  <si>
    <t>ARTIKEL</t>
  </si>
  <si>
    <t>TOTAAL</t>
  </si>
  <si>
    <t>MIJN-</t>
  </si>
  <si>
    <t>WERKERS</t>
  </si>
  <si>
    <t>ZELFST.</t>
  </si>
  <si>
    <t>UITKERINGEN</t>
  </si>
  <si>
    <t>ALG. REG.</t>
  </si>
  <si>
    <t>GENEESKUNDIGE</t>
  </si>
  <si>
    <t>VERZORGING</t>
  </si>
  <si>
    <t>ONTVANGSTEN</t>
  </si>
  <si>
    <t>(in duizenden €)</t>
  </si>
  <si>
    <t>UITGAVEN</t>
  </si>
  <si>
    <t>INV. PENS.</t>
  </si>
  <si>
    <t>MIJNWERKERS</t>
  </si>
  <si>
    <t>-</t>
  </si>
  <si>
    <t>708.6</t>
  </si>
  <si>
    <t>747.9</t>
  </si>
  <si>
    <t>709.6</t>
  </si>
  <si>
    <t>737.5</t>
  </si>
  <si>
    <t>737.9</t>
  </si>
  <si>
    <t>737.6</t>
  </si>
  <si>
    <t>733.2</t>
  </si>
  <si>
    <t>P.M.</t>
  </si>
  <si>
    <t>708.3</t>
  </si>
  <si>
    <t>703.4</t>
  </si>
  <si>
    <t>788.3 - 709.6</t>
  </si>
  <si>
    <t>739.9</t>
  </si>
  <si>
    <t>Ontvangsten globaal beheer</t>
  </si>
  <si>
    <t>Alt. Financiering §1quater - Loontrekkenden</t>
  </si>
  <si>
    <t>Alt. Financiering §1quater - Zelfstandigen</t>
  </si>
  <si>
    <t>Overdracht zelfstandigen - Gemengde loopbanen</t>
  </si>
  <si>
    <t>Opbrengst BTW - Tabaksaccijnzen</t>
  </si>
  <si>
    <t>Alt. Financiering - Diversen</t>
  </si>
  <si>
    <t>Bijdragen</t>
  </si>
  <si>
    <t>Persoonlijke bijdragen</t>
  </si>
  <si>
    <t>Alt. Financiering - Wet ziekenhuizen</t>
  </si>
  <si>
    <t>Bijdragen gepensioneerden</t>
  </si>
  <si>
    <t>Inhaalbedragen ziekenhuizen</t>
  </si>
  <si>
    <t>Toegewezen ontvangsten</t>
  </si>
  <si>
    <t>Ontvangsten revalidatie</t>
  </si>
  <si>
    <t>Automobielverzekering</t>
  </si>
  <si>
    <t>Bijdragen hospitalisatieverzekering</t>
  </si>
  <si>
    <t>Vergoeding op verpakkingen geneesmiddelen</t>
  </si>
  <si>
    <t>Heffing zakencijfer farmaceutische produkten</t>
  </si>
  <si>
    <t>Artikel 104quater</t>
  </si>
  <si>
    <t>Overdrachten</t>
  </si>
  <si>
    <t>R.V.P. - Inval. Pens. Mijnwerkers</t>
  </si>
  <si>
    <t>Bijdragen experimenten</t>
  </si>
  <si>
    <t>Opbrengsten van beleggingen</t>
  </si>
  <si>
    <t>Interesten op beleggingen V.I.</t>
  </si>
  <si>
    <t>Beleggingen bijdragefondsen</t>
  </si>
  <si>
    <t>Beleggingen fondsen boni's</t>
  </si>
  <si>
    <t>Diversen</t>
  </si>
  <si>
    <t>Vernieuwing SIS-kaarten</t>
  </si>
  <si>
    <t>Internationale Verdragen</t>
  </si>
  <si>
    <t>Belgo-Luxemburgs verdrag</t>
  </si>
  <si>
    <t>Gerechtelijke interesten</t>
  </si>
  <si>
    <t>Terugvorderingen artikel 157 (Zorgenverstrekkers)</t>
  </si>
  <si>
    <t>Recuperatie FOD Justitie (Gedetineerden)</t>
  </si>
  <si>
    <t>Terugvordering Inval. Pens. Mijnwerkers</t>
  </si>
  <si>
    <t>TOTAAL ONTVANGSTEN</t>
  </si>
  <si>
    <t>Prestaties</t>
  </si>
  <si>
    <t>Primaire arbeidsongeschiktheid</t>
  </si>
  <si>
    <t>Moederschaps- en vaderschapsrust</t>
  </si>
  <si>
    <t>Invaliditeit</t>
  </si>
  <si>
    <t>Begrafeniskosten</t>
  </si>
  <si>
    <t>Verwarmingstoelage</t>
  </si>
  <si>
    <t>Invaliditeitspensioen mijnwerkers</t>
  </si>
  <si>
    <t>Vakantiegeld</t>
  </si>
  <si>
    <t>Administratiekosten V.I.</t>
  </si>
  <si>
    <t>Forfait administratiekosten  5 V.I.</t>
  </si>
  <si>
    <t>Forfait administratiekosten N.M.B.S.</t>
  </si>
  <si>
    <t>Administratiekosten H.K.Z.I.V.</t>
  </si>
  <si>
    <t>Bijkomende Administratiekosten:</t>
  </si>
  <si>
    <t>Lasten RIZIV</t>
  </si>
  <si>
    <t>Administratiekosten R.I.Z.I.V.</t>
  </si>
  <si>
    <t>Expertise</t>
  </si>
  <si>
    <t>Sociaal statuut</t>
  </si>
  <si>
    <t>Stagemeesters</t>
  </si>
  <si>
    <t>Overdracht kenniscentrum</t>
  </si>
  <si>
    <t>Bestrijding tabaksgebruik</t>
  </si>
  <si>
    <t>Sociaal akkoord</t>
  </si>
  <si>
    <t>Patientenvereniging</t>
  </si>
  <si>
    <t>Ziekenhuizen (22,77% ligdag), PVT, beschut wo-</t>
  </si>
  <si>
    <t>nen,gevangenen, andere instell.&amp; geïnterneerden</t>
  </si>
  <si>
    <t>Overdracht bijdragen experimenten</t>
  </si>
  <si>
    <t>Heffing Agentschap geneesmiddelen</t>
  </si>
  <si>
    <t>Provisiefonds farmaceut. specialiteiten</t>
  </si>
  <si>
    <t>Belgo- Luxemburgs verdrag</t>
  </si>
  <si>
    <t>Aanvullende uitkering grensarbeiders</t>
  </si>
  <si>
    <t>Gerechtelijke intresten</t>
  </si>
  <si>
    <t>Verhoogde kosten tarificatiediensten</t>
  </si>
  <si>
    <t>Assignatiekosten</t>
  </si>
  <si>
    <t>Oninvorderbare prestaties</t>
  </si>
  <si>
    <t>Intresten op fonds bijdragen en boni's</t>
  </si>
  <si>
    <t>803.4-804.4-833.5-841.2</t>
  </si>
  <si>
    <t>803.4-804.4</t>
  </si>
  <si>
    <t>833.2</t>
  </si>
  <si>
    <t>803.5-804.5</t>
  </si>
  <si>
    <t>803.5</t>
  </si>
  <si>
    <t>Budget RIZIV</t>
  </si>
  <si>
    <t>833.5</t>
  </si>
  <si>
    <t>805.9</t>
  </si>
  <si>
    <t>837.9</t>
  </si>
  <si>
    <t>803.4-804.4-846.5</t>
  </si>
  <si>
    <t>834.9</t>
  </si>
  <si>
    <t>833.7</t>
  </si>
  <si>
    <t>Artikel 56 - 22</t>
  </si>
  <si>
    <t>Campagnes</t>
  </si>
  <si>
    <t>Sociaal plan kiné</t>
  </si>
  <si>
    <t>IMA - steekproef</t>
  </si>
  <si>
    <t>Oorlogsinvaliden</t>
  </si>
  <si>
    <t>Toekomstfonds</t>
  </si>
  <si>
    <t>Overdracht herscholing uitkeringsverzekering</t>
  </si>
  <si>
    <t>Hide</t>
  </si>
  <si>
    <t>TOTAAL UITGAVEN</t>
  </si>
  <si>
    <t>RESULTAAT VAN HET JAAR</t>
  </si>
  <si>
    <t>883.8</t>
  </si>
  <si>
    <t>Vermindering heffing zakencijfer farmaceut. prod.</t>
  </si>
  <si>
    <t>RECETTES</t>
  </si>
  <si>
    <t>(en milliers d'€)</t>
  </si>
  <si>
    <t>INDEPEND.</t>
  </si>
  <si>
    <t>Financement Alt. §1quater - Salariés</t>
  </si>
  <si>
    <t>Financement Alt. §1quater - Indépendants</t>
  </si>
  <si>
    <t>Transfert salariés - Carrières mixtes</t>
  </si>
  <si>
    <t>Rattrapage hôpitaux</t>
  </si>
  <si>
    <t>Etat-produits TVA + Accises tabac</t>
  </si>
  <si>
    <t>Financement alternatif - Loi Hôpitaux</t>
  </si>
  <si>
    <t>Financement alternatif - Divers</t>
  </si>
  <si>
    <t>Cotisations</t>
  </si>
  <si>
    <t>Cotisations personelles</t>
  </si>
  <si>
    <t>Cotisations pensionnés</t>
  </si>
  <si>
    <t>Recettes affectées</t>
  </si>
  <si>
    <t>Recettes rééducation fonctionelle</t>
  </si>
  <si>
    <t>Assurances autos</t>
  </si>
  <si>
    <t>Cotisations assurance hospitalisation</t>
  </si>
  <si>
    <t>Redevance conditionnement médicaments</t>
  </si>
  <si>
    <t>Cotisation C.A. produits pharmaceutiques</t>
  </si>
  <si>
    <t>Article 104quater</t>
  </si>
  <si>
    <t>Transferts</t>
  </si>
  <si>
    <t>O.N.P. - Pensions de retraite ouvriers mineurs</t>
  </si>
  <si>
    <t>Redevances expérimentations</t>
  </si>
  <si>
    <t>Revenus de placements</t>
  </si>
  <si>
    <t>Intérêts sur placements O.A.</t>
  </si>
  <si>
    <t>Placement fonds des cotisations</t>
  </si>
  <si>
    <t>Placement fonds des bonis</t>
  </si>
  <si>
    <t>Divers</t>
  </si>
  <si>
    <t>Renouvellement cartes SIS</t>
  </si>
  <si>
    <t>Conventions Internationales</t>
  </si>
  <si>
    <t>Convention Belgo-Luxembourgeoise</t>
  </si>
  <si>
    <t>Intérêts judiciaires</t>
  </si>
  <si>
    <t>Récupérations article 157 (Prestat. de soins)</t>
  </si>
  <si>
    <t>Récupérations SPF Justice (Détenus)</t>
  </si>
  <si>
    <t>Récupération pensions inval. ouvriers mineurs</t>
  </si>
  <si>
    <t>DEPENSES</t>
  </si>
  <si>
    <t>Prestations</t>
  </si>
  <si>
    <t>Incapacité primaire</t>
  </si>
  <si>
    <t>Repos de maternité et paternité</t>
  </si>
  <si>
    <t>Invalidité</t>
  </si>
  <si>
    <t>Frais funéraires</t>
  </si>
  <si>
    <t>Pensions d'invalidité ouvriers mineurs</t>
  </si>
  <si>
    <t>Pécule de vacance</t>
  </si>
  <si>
    <t>Allocation de chauffage</t>
  </si>
  <si>
    <t>Frais d'administration O.A.</t>
  </si>
  <si>
    <t>Forfait frais d'administration 5 O.A.</t>
  </si>
  <si>
    <t>Forfait frais d'administration S.N.C.B.</t>
  </si>
  <si>
    <t>Frais d'administration C.A.A.M.I.</t>
  </si>
  <si>
    <t>Supplément frais d'administration</t>
  </si>
  <si>
    <t xml:space="preserve">   - 20% sur intérêts placements</t>
  </si>
  <si>
    <t xml:space="preserve">   - % sur récupérations</t>
  </si>
  <si>
    <t>Charges I.N.A.M.I.</t>
  </si>
  <si>
    <t xml:space="preserve">   - 20% intresten op beleggingen en boni's</t>
  </si>
  <si>
    <t xml:space="preserve">   - % op terugvorderingen </t>
  </si>
  <si>
    <t xml:space="preserve">   - beheerskosten</t>
  </si>
  <si>
    <t xml:space="preserve">   - opdrachtenkosten</t>
  </si>
  <si>
    <t xml:space="preserve">   - frais de gestion</t>
  </si>
  <si>
    <t xml:space="preserve">   - frais de mission</t>
  </si>
  <si>
    <t>Statut Social</t>
  </si>
  <si>
    <t>Maîtres de stage</t>
  </si>
  <si>
    <t>Article 56 - 22</t>
  </si>
  <si>
    <t>Transfert centre de connaissance</t>
  </si>
  <si>
    <t>Plan social kiné</t>
  </si>
  <si>
    <t>Accord social</t>
  </si>
  <si>
    <t>IMA - échantillon</t>
  </si>
  <si>
    <t>Invalides de guerre</t>
  </si>
  <si>
    <t>Associations de patients</t>
  </si>
  <si>
    <t>Caisse des marins - Assurance automobile</t>
  </si>
  <si>
    <t>Fonds accidents soins de santé</t>
  </si>
  <si>
    <t>Hôpitaux (22,77% prix de journée, MSP, habitat.</t>
  </si>
  <si>
    <t>protégées, détenus, autres institutions, internés)</t>
  </si>
  <si>
    <t>Rattrapages hôpitaux</t>
  </si>
  <si>
    <t>O.N.P. - Pensions invalidité ouvriers mineurs</t>
  </si>
  <si>
    <t>Transfert redevances expérimentations</t>
  </si>
  <si>
    <t>Transfert Agence Médicaments</t>
  </si>
  <si>
    <t>Fonds provisionnel spécialités pharmaceutiques</t>
  </si>
  <si>
    <t>Fonds de l'avenir</t>
  </si>
  <si>
    <t>Transfert reclassement assurance indemnités</t>
  </si>
  <si>
    <t>Allocations complémentaires frontaliers</t>
  </si>
  <si>
    <t>Frais supplémentaire O.T.</t>
  </si>
  <si>
    <t>Frais d'assignation</t>
  </si>
  <si>
    <t>Prestations non recouvrables</t>
  </si>
  <si>
    <t>Intérêts sur fonds des cotisations et bonis</t>
  </si>
  <si>
    <t>Réduction cotisation C.A. produits pharmaceut.</t>
  </si>
  <si>
    <t>Lutte tabagisme</t>
  </si>
  <si>
    <t>TOTAL DEPENSES</t>
  </si>
  <si>
    <t>RESULTAT DE L'ANNEE</t>
  </si>
  <si>
    <t>TOTAL RECETTES</t>
  </si>
  <si>
    <t>Alt. Financiering §1quater - Zelfst. - Gereserveerd</t>
  </si>
  <si>
    <t>Alt. Financiering §1quater - Loontr. - Gereserveerd</t>
  </si>
  <si>
    <t>Financement Alt. §1quater - Indépend. - Réservé</t>
  </si>
  <si>
    <t>Financement Alt. §1quater - Salariés - Réservé</t>
  </si>
  <si>
    <t>Geneeskundige verstrekkingen - Basisbedrag</t>
  </si>
  <si>
    <t>Prestations de soins - Montant de base</t>
  </si>
  <si>
    <t>Ontvangsten §1bis - Loontrekkenden</t>
  </si>
  <si>
    <t>Ontvangsten §1bis - Zelfstandigen</t>
  </si>
  <si>
    <t>Technische correcties - Loontrekkenden</t>
  </si>
  <si>
    <t>Technische correcties - Zelfstandigen</t>
  </si>
  <si>
    <t>Corrections techniques - Salariés</t>
  </si>
  <si>
    <t>Corrections techniques - Indépendants</t>
  </si>
  <si>
    <t>Provisiefonds "Opvraging" (Voorwaardelijk)</t>
  </si>
  <si>
    <t>Fonds provisionnel "Réclamation" (Sous réserve)</t>
  </si>
  <si>
    <t>708.9</t>
  </si>
  <si>
    <t>Heffing zakencijfer implantaten</t>
  </si>
  <si>
    <t>Heffing zakencijfer overschrijding 2008</t>
  </si>
  <si>
    <t>Cotisation C.A. implants</t>
  </si>
  <si>
    <t>Cotisation C.A. dépassement 2008</t>
  </si>
  <si>
    <t>Referentiebedragen: Stortingen ziekenhuizen</t>
  </si>
  <si>
    <t>Montants de référence: Versements hôpitaux</t>
  </si>
  <si>
    <t>Geneeskundige verstrekkingen - Toekomstfonds</t>
  </si>
  <si>
    <t>Prestations de soins - Fonds d'avenir</t>
  </si>
  <si>
    <t>Overdracht herscholing uitkeringen</t>
  </si>
  <si>
    <t>Subsidie SISD</t>
  </si>
  <si>
    <t>Subsides SISD</t>
  </si>
  <si>
    <t>Conventions Internationales - Hôpitaux</t>
  </si>
  <si>
    <t>Kleine risico's niet-financiering</t>
  </si>
  <si>
    <t>Transfert réadaptation prof. indemnités</t>
  </si>
  <si>
    <t>Petits risques non-financement</t>
  </si>
  <si>
    <t>Neg. uitgaven kankerplan ziekenh. gedeelte VGZ</t>
  </si>
  <si>
    <t>Toekomstfonds referentiebedragen</t>
  </si>
  <si>
    <t>Fonds d'avenir: montants de référence</t>
  </si>
  <si>
    <t>Dépenses négatives plan cancer hôpitaux partie VGZ</t>
  </si>
  <si>
    <t>Recettes gestion globale</t>
  </si>
  <si>
    <t>Recettes §1bis - Salariés</t>
  </si>
  <si>
    <t>Recettes §1bis - Indépendants</t>
  </si>
  <si>
    <t>FOD Volksgezondheid - Wet ziekenhuizen</t>
  </si>
  <si>
    <t>SPF Santé Publique - Loi hôpitaux</t>
  </si>
  <si>
    <t>Internationale Verdragen - Ziekenhuizen</t>
  </si>
  <si>
    <t>Kas der zeelieden - Autoverzekering</t>
  </si>
  <si>
    <t>Vernieuwing SIS Kaarten</t>
  </si>
  <si>
    <t>803.4</t>
  </si>
  <si>
    <t>Dotatie (E-care, kankerregister, . . . )</t>
  </si>
  <si>
    <t>Dotatie (E-health)</t>
  </si>
  <si>
    <t>Donation (E-care, enregistr. cancer, . . . )</t>
  </si>
  <si>
    <t>Donation (E-health)</t>
  </si>
  <si>
    <t>Overdracht chronische ziekten</t>
  </si>
  <si>
    <t>Transfert maladies chroniques</t>
  </si>
  <si>
    <t>Syndicale premie depositokas</t>
  </si>
  <si>
    <t>Prime syndicale caisse des dépôts</t>
  </si>
  <si>
    <t>Evenwicht Sociale Zekerheid</t>
  </si>
  <si>
    <t>Equilibre Sécurité Sociale</t>
  </si>
  <si>
    <t>Negatieve uitgaven</t>
  </si>
  <si>
    <t>Dépenses négatives</t>
  </si>
  <si>
    <t>Internationale Verdragen - Spanje</t>
  </si>
  <si>
    <t>Conventions Internationales - Espagne</t>
  </si>
  <si>
    <t>738.3</t>
  </si>
  <si>
    <t>803.6</t>
  </si>
  <si>
    <t>Contracten Art. 81 geneesmiddelen</t>
  </si>
  <si>
    <t>Fiskale maribel</t>
  </si>
  <si>
    <t>Maribel fiscale</t>
  </si>
  <si>
    <t>Contrats Art. 81 médicaments</t>
  </si>
  <si>
    <t>Adviserend geneesheren accreditering</t>
  </si>
  <si>
    <t>Médecins conseils accréditation</t>
  </si>
  <si>
    <t>Fiskale Maribel</t>
  </si>
  <si>
    <t>Participatiefonds</t>
  </si>
  <si>
    <t>Fonds de participation</t>
  </si>
  <si>
    <t>Heffing Farm. Spec. 2010 - Afrekening</t>
  </si>
  <si>
    <t>Cotisation Prod. Pharm. 2010 - Décompte</t>
  </si>
  <si>
    <t>BEGROTING VAN DE Z.I.V. - DIENSTJAAR 2012</t>
  </si>
  <si>
    <t>BUDGET DE L'A.M.I. - EXERCICE 2012</t>
  </si>
  <si>
    <t>Negatieve uitgaven onderbenuttiging</t>
  </si>
  <si>
    <t>Dotatie fonds medische ongevallen</t>
  </si>
  <si>
    <t>Dépenses négatives sous-utilisation</t>
  </si>
  <si>
    <t>Dotation fonds accidents médicaux</t>
  </si>
  <si>
    <t>Frais d'administration I.N.A.M.I.</t>
  </si>
</sst>
</file>

<file path=xl/styles.xml><?xml version="1.0" encoding="utf-8"?>
<styleSheet xmlns="http://schemas.openxmlformats.org/spreadsheetml/2006/main">
  <numFmts count="1">
    <numFmt numFmtId="164" formatCode="#,##0.0_);\(#,##0.0\)"/>
  </numFmts>
  <fonts count="9">
    <font>
      <sz val="10"/>
      <name val="Arial"/>
    </font>
    <font>
      <b/>
      <sz val="10"/>
      <name val="Arial"/>
      <family val="2"/>
    </font>
    <font>
      <b/>
      <sz val="12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sz val="12"/>
      <name val="Helv"/>
    </font>
    <font>
      <sz val="8"/>
      <name val="Arial"/>
      <family val="2"/>
    </font>
    <font>
      <sz val="8"/>
      <name val="Arial"/>
      <family val="2"/>
    </font>
    <font>
      <u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4" fontId="5" fillId="0" borderId="0"/>
  </cellStyleXfs>
  <cellXfs count="70">
    <xf numFmtId="0" fontId="0" fillId="0" borderId="0" xfId="0"/>
    <xf numFmtId="3" fontId="1" fillId="0" borderId="0" xfId="0" applyNumberFormat="1" applyFont="1"/>
    <xf numFmtId="3" fontId="2" fillId="0" borderId="0" xfId="0" applyNumberFormat="1" applyFont="1" applyAlignment="1">
      <alignment horizontal="center"/>
    </xf>
    <xf numFmtId="3" fontId="1" fillId="0" borderId="1" xfId="0" applyNumberFormat="1" applyFont="1" applyBorder="1" applyAlignment="1">
      <alignment horizontal="center"/>
    </xf>
    <xf numFmtId="3" fontId="1" fillId="0" borderId="2" xfId="0" applyNumberFormat="1" applyFont="1" applyBorder="1" applyAlignment="1">
      <alignment horizontal="center"/>
    </xf>
    <xf numFmtId="3" fontId="1" fillId="0" borderId="1" xfId="0" applyNumberFormat="1" applyFont="1" applyBorder="1" applyAlignment="1" applyProtection="1">
      <alignment horizontal="center" vertical="center"/>
    </xf>
    <xf numFmtId="3" fontId="1" fillId="0" borderId="3" xfId="0" applyNumberFormat="1" applyFont="1" applyBorder="1" applyAlignment="1" applyProtection="1">
      <alignment horizontal="center" vertical="center"/>
    </xf>
    <xf numFmtId="3" fontId="1" fillId="0" borderId="4" xfId="0" applyNumberFormat="1" applyFont="1" applyBorder="1" applyAlignment="1" applyProtection="1">
      <alignment horizontal="centerContinuous"/>
    </xf>
    <xf numFmtId="3" fontId="1" fillId="0" borderId="4" xfId="0" applyNumberFormat="1" applyFont="1" applyBorder="1" applyAlignment="1" applyProtection="1">
      <alignment horizontal="center"/>
    </xf>
    <xf numFmtId="3" fontId="1" fillId="0" borderId="1" xfId="0" applyNumberFormat="1" applyFont="1" applyBorder="1" applyAlignment="1" applyProtection="1">
      <alignment horizontal="centerContinuous"/>
    </xf>
    <xf numFmtId="3" fontId="1" fillId="0" borderId="2" xfId="0" applyNumberFormat="1" applyFont="1" applyBorder="1" applyAlignment="1" applyProtection="1">
      <alignment horizontal="center"/>
    </xf>
    <xf numFmtId="3" fontId="4" fillId="0" borderId="0" xfId="0" applyNumberFormat="1" applyFont="1"/>
    <xf numFmtId="0" fontId="4" fillId="0" borderId="0" xfId="0" applyFont="1"/>
    <xf numFmtId="3" fontId="1" fillId="0" borderId="1" xfId="0" applyNumberFormat="1" applyFont="1" applyBorder="1"/>
    <xf numFmtId="3" fontId="3" fillId="0" borderId="5" xfId="0" applyNumberFormat="1" applyFont="1" applyBorder="1"/>
    <xf numFmtId="3" fontId="4" fillId="0" borderId="5" xfId="0" applyNumberFormat="1" applyFont="1" applyBorder="1"/>
    <xf numFmtId="3" fontId="4" fillId="0" borderId="2" xfId="0" applyNumberFormat="1" applyFont="1" applyBorder="1"/>
    <xf numFmtId="3" fontId="4" fillId="0" borderId="5" xfId="0" applyNumberFormat="1" applyFont="1" applyBorder="1" applyAlignment="1">
      <alignment horizontal="right"/>
    </xf>
    <xf numFmtId="3" fontId="4" fillId="0" borderId="5" xfId="0" applyNumberFormat="1" applyFont="1" applyBorder="1" applyAlignment="1">
      <alignment horizontal="center"/>
    </xf>
    <xf numFmtId="3" fontId="4" fillId="0" borderId="5" xfId="0" applyNumberFormat="1" applyFont="1" applyBorder="1" applyAlignment="1">
      <alignment horizontal="left"/>
    </xf>
    <xf numFmtId="3" fontId="3" fillId="0" borderId="5" xfId="0" applyNumberFormat="1" applyFont="1" applyBorder="1" applyAlignment="1">
      <alignment horizontal="right"/>
    </xf>
    <xf numFmtId="3" fontId="4" fillId="0" borderId="2" xfId="0" applyNumberFormat="1" applyFont="1" applyBorder="1" applyAlignment="1">
      <alignment horizontal="center"/>
    </xf>
    <xf numFmtId="3" fontId="4" fillId="0" borderId="2" xfId="0" applyNumberFormat="1" applyFont="1" applyBorder="1" applyAlignment="1">
      <alignment horizontal="right"/>
    </xf>
    <xf numFmtId="3" fontId="4" fillId="0" borderId="4" xfId="0" applyNumberFormat="1" applyFont="1" applyBorder="1" applyAlignment="1">
      <alignment horizontal="center"/>
    </xf>
    <xf numFmtId="3" fontId="4" fillId="0" borderId="4" xfId="0" applyNumberFormat="1" applyFont="1" applyBorder="1"/>
    <xf numFmtId="3" fontId="4" fillId="2" borderId="4" xfId="0" applyNumberFormat="1" applyFont="1" applyFill="1" applyBorder="1"/>
    <xf numFmtId="0" fontId="4" fillId="0" borderId="0" xfId="0" applyFont="1" applyBorder="1"/>
    <xf numFmtId="3" fontId="4" fillId="0" borderId="0" xfId="0" applyNumberFormat="1" applyFont="1" applyBorder="1"/>
    <xf numFmtId="0" fontId="4" fillId="2" borderId="1" xfId="0" applyFont="1" applyFill="1" applyBorder="1"/>
    <xf numFmtId="0" fontId="4" fillId="2" borderId="5" xfId="0" applyFont="1" applyFill="1" applyBorder="1"/>
    <xf numFmtId="0" fontId="4" fillId="2" borderId="2" xfId="0" applyFont="1" applyFill="1" applyBorder="1"/>
    <xf numFmtId="3" fontId="4" fillId="0" borderId="4" xfId="0" applyNumberFormat="1" applyFont="1" applyFill="1" applyBorder="1" applyAlignment="1">
      <alignment horizontal="center"/>
    </xf>
    <xf numFmtId="0" fontId="4" fillId="2" borderId="4" xfId="0" applyFont="1" applyFill="1" applyBorder="1"/>
    <xf numFmtId="3" fontId="1" fillId="0" borderId="1" xfId="0" applyNumberFormat="1" applyFont="1" applyBorder="1" applyAlignment="1" applyProtection="1">
      <alignment horizontal="center"/>
    </xf>
    <xf numFmtId="0" fontId="4" fillId="0" borderId="1" xfId="0" applyFont="1" applyBorder="1"/>
    <xf numFmtId="3" fontId="4" fillId="0" borderId="5" xfId="0" applyNumberFormat="1" applyFont="1" applyBorder="1" applyAlignment="1"/>
    <xf numFmtId="3" fontId="4" fillId="0" borderId="5" xfId="0" applyNumberFormat="1" applyFont="1" applyFill="1" applyBorder="1"/>
    <xf numFmtId="0" fontId="6" fillId="0" borderId="1" xfId="0" applyFont="1" applyBorder="1"/>
    <xf numFmtId="0" fontId="6" fillId="0" borderId="5" xfId="0" applyFont="1" applyBorder="1"/>
    <xf numFmtId="3" fontId="6" fillId="0" borderId="5" xfId="0" applyNumberFormat="1" applyFont="1" applyBorder="1" applyAlignment="1">
      <alignment horizontal="center"/>
    </xf>
    <xf numFmtId="3" fontId="3" fillId="0" borderId="8" xfId="0" applyNumberFormat="1" applyFont="1" applyBorder="1"/>
    <xf numFmtId="0" fontId="0" fillId="0" borderId="0" xfId="0" applyBorder="1"/>
    <xf numFmtId="0" fontId="0" fillId="0" borderId="1" xfId="0" applyBorder="1"/>
    <xf numFmtId="3" fontId="0" fillId="0" borderId="4" xfId="0" applyNumberFormat="1" applyBorder="1"/>
    <xf numFmtId="3" fontId="8" fillId="0" borderId="5" xfId="0" applyNumberFormat="1" applyFont="1" applyBorder="1"/>
    <xf numFmtId="3" fontId="0" fillId="0" borderId="5" xfId="0" applyNumberFormat="1" applyBorder="1"/>
    <xf numFmtId="3" fontId="0" fillId="0" borderId="5" xfId="0" applyNumberFormat="1" applyBorder="1" applyAlignment="1">
      <alignment horizontal="center"/>
    </xf>
    <xf numFmtId="3" fontId="0" fillId="0" borderId="4" xfId="0" applyNumberFormat="1" applyBorder="1" applyAlignment="1">
      <alignment horizontal="center"/>
    </xf>
    <xf numFmtId="3" fontId="0" fillId="0" borderId="8" xfId="0" applyNumberFormat="1" applyBorder="1"/>
    <xf numFmtId="3" fontId="0" fillId="0" borderId="3" xfId="0" applyNumberFormat="1" applyBorder="1"/>
    <xf numFmtId="3" fontId="4" fillId="0" borderId="9" xfId="0" applyNumberFormat="1" applyFont="1" applyBorder="1" applyAlignment="1">
      <alignment horizontal="center"/>
    </xf>
    <xf numFmtId="3" fontId="4" fillId="0" borderId="5" xfId="0" applyNumberFormat="1" applyFont="1" applyBorder="1" applyAlignment="1" applyProtection="1">
      <alignment horizontal="center"/>
    </xf>
    <xf numFmtId="3" fontId="3" fillId="0" borderId="5" xfId="0" applyNumberFormat="1" applyFont="1" applyBorder="1" applyAlignment="1" applyProtection="1">
      <alignment horizontal="center"/>
    </xf>
    <xf numFmtId="3" fontId="0" fillId="0" borderId="5" xfId="0" applyNumberFormat="1" applyBorder="1" applyAlignment="1">
      <alignment horizontal="right"/>
    </xf>
    <xf numFmtId="3" fontId="0" fillId="0" borderId="8" xfId="0" applyNumberFormat="1" applyBorder="1" applyAlignment="1">
      <alignment horizontal="center"/>
    </xf>
    <xf numFmtId="0" fontId="6" fillId="0" borderId="5" xfId="0" applyFont="1" applyBorder="1" applyAlignment="1">
      <alignment horizontal="center"/>
    </xf>
    <xf numFmtId="3" fontId="0" fillId="0" borderId="8" xfId="0" applyNumberFormat="1" applyBorder="1" applyAlignment="1">
      <alignment horizontal="right"/>
    </xf>
    <xf numFmtId="3" fontId="0" fillId="0" borderId="3" xfId="0" applyNumberFormat="1" applyBorder="1" applyAlignment="1">
      <alignment horizontal="center"/>
    </xf>
    <xf numFmtId="3" fontId="4" fillId="0" borderId="5" xfId="0" applyNumberFormat="1" applyFont="1" applyFill="1" applyBorder="1" applyAlignment="1">
      <alignment horizontal="right"/>
    </xf>
    <xf numFmtId="3" fontId="4" fillId="0" borderId="5" xfId="0" applyNumberFormat="1" applyFont="1" applyFill="1" applyBorder="1" applyAlignment="1">
      <alignment horizontal="center"/>
    </xf>
    <xf numFmtId="3" fontId="0" fillId="0" borderId="3" xfId="0" applyNumberFormat="1" applyBorder="1" applyAlignment="1">
      <alignment horizontal="right"/>
    </xf>
    <xf numFmtId="3" fontId="1" fillId="0" borderId="6" xfId="0" applyNumberFormat="1" applyFont="1" applyBorder="1" applyAlignment="1" applyProtection="1">
      <alignment horizontal="center"/>
    </xf>
    <xf numFmtId="3" fontId="1" fillId="0" borderId="7" xfId="0" applyNumberFormat="1" applyFont="1" applyBorder="1" applyAlignment="1">
      <alignment horizontal="center"/>
    </xf>
    <xf numFmtId="3" fontId="1" fillId="0" borderId="1" xfId="0" applyNumberFormat="1" applyFont="1" applyBorder="1" applyAlignment="1" applyProtection="1">
      <alignment horizontal="center" vertical="center"/>
    </xf>
    <xf numFmtId="3" fontId="1" fillId="0" borderId="2" xfId="0" applyNumberFormat="1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3" fontId="2" fillId="0" borderId="0" xfId="0" applyNumberFormat="1" applyFont="1" applyAlignment="1">
      <alignment horizontal="center"/>
    </xf>
    <xf numFmtId="3" fontId="1" fillId="0" borderId="10" xfId="0" applyNumberFormat="1" applyFont="1" applyBorder="1" applyAlignment="1" applyProtection="1">
      <alignment horizontal="center"/>
    </xf>
    <xf numFmtId="0" fontId="1" fillId="0" borderId="11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</cellXfs>
  <cellStyles count="2">
    <cellStyle name="Normal" xfId="0" builtinId="0"/>
    <cellStyle name="Standaard_begroting_n°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84"/>
  <sheetViews>
    <sheetView view="pageBreakPreview" zoomScaleNormal="100" workbookViewId="0">
      <selection activeCell="B60" sqref="B60"/>
    </sheetView>
  </sheetViews>
  <sheetFormatPr defaultColWidth="8.85546875" defaultRowHeight="12.75"/>
  <cols>
    <col min="1" max="1" width="42.7109375" style="1" customWidth="1"/>
    <col min="2" max="2" width="20.7109375" style="1" customWidth="1"/>
    <col min="3" max="3" width="11.7109375" style="1" bestFit="1" customWidth="1"/>
    <col min="4" max="5" width="11.7109375" style="1" customWidth="1"/>
    <col min="6" max="6" width="10.7109375" style="1" customWidth="1"/>
    <col min="7" max="7" width="11.7109375" style="1" customWidth="1"/>
    <col min="8" max="16384" width="8.85546875" style="1"/>
  </cols>
  <sheetData>
    <row r="1" spans="1:8" ht="15.75">
      <c r="A1" s="66" t="s">
        <v>284</v>
      </c>
      <c r="B1" s="66"/>
      <c r="C1" s="66"/>
      <c r="D1" s="66"/>
      <c r="E1" s="66"/>
      <c r="F1" s="66"/>
      <c r="G1" s="66"/>
      <c r="H1" s="2"/>
    </row>
    <row r="3" spans="1:8">
      <c r="A3" s="3" t="s">
        <v>16</v>
      </c>
      <c r="B3" s="5" t="s">
        <v>14</v>
      </c>
      <c r="C3" s="61" t="s">
        <v>12</v>
      </c>
      <c r="D3" s="62"/>
      <c r="E3" s="9" t="s">
        <v>9</v>
      </c>
      <c r="F3" s="63" t="s">
        <v>8</v>
      </c>
      <c r="G3" s="65" t="s">
        <v>7</v>
      </c>
    </row>
    <row r="4" spans="1:8">
      <c r="A4" s="4" t="s">
        <v>17</v>
      </c>
      <c r="B4" s="6" t="s">
        <v>15</v>
      </c>
      <c r="C4" s="7" t="s">
        <v>13</v>
      </c>
      <c r="D4" s="8" t="s">
        <v>11</v>
      </c>
      <c r="E4" s="10" t="s">
        <v>10</v>
      </c>
      <c r="F4" s="64"/>
      <c r="G4" s="64"/>
    </row>
    <row r="5" spans="1:8">
      <c r="A5" s="13"/>
      <c r="B5" s="13"/>
      <c r="C5" s="13"/>
      <c r="D5" s="13"/>
      <c r="E5" s="13"/>
      <c r="F5" s="13"/>
      <c r="G5" s="3"/>
    </row>
    <row r="6" spans="1:8">
      <c r="A6" s="14" t="s">
        <v>34</v>
      </c>
      <c r="B6" s="14">
        <f>SUM(B7:B17)</f>
        <v>23842650</v>
      </c>
      <c r="C6" s="14">
        <f>SUM(C7:C17)</f>
        <v>5987236</v>
      </c>
      <c r="D6" s="14">
        <f>SUM(D7:D17)</f>
        <v>368220</v>
      </c>
      <c r="E6" s="14">
        <f>SUM(E7:E17)</f>
        <v>2648</v>
      </c>
      <c r="F6" s="14">
        <f>SUM(B6:E6)</f>
        <v>30200754</v>
      </c>
      <c r="G6" s="18"/>
    </row>
    <row r="7" spans="1:8">
      <c r="A7" s="15" t="s">
        <v>220</v>
      </c>
      <c r="B7" s="15">
        <v>20208514</v>
      </c>
      <c r="C7" s="36">
        <v>5987236</v>
      </c>
      <c r="D7" s="18" t="s">
        <v>21</v>
      </c>
      <c r="E7" s="36">
        <v>2648</v>
      </c>
      <c r="F7" s="15">
        <f t="shared" ref="F7:F42" si="0">SUM(B7:E7)</f>
        <v>26198398</v>
      </c>
      <c r="G7" s="18" t="s">
        <v>22</v>
      </c>
    </row>
    <row r="8" spans="1:8">
      <c r="A8" s="15" t="s">
        <v>221</v>
      </c>
      <c r="B8" s="15">
        <v>1993545</v>
      </c>
      <c r="C8" s="18" t="s">
        <v>21</v>
      </c>
      <c r="D8" s="36">
        <v>368220</v>
      </c>
      <c r="E8" s="18" t="s">
        <v>21</v>
      </c>
      <c r="F8" s="15">
        <f t="shared" si="0"/>
        <v>2361765</v>
      </c>
      <c r="G8" s="18" t="s">
        <v>22</v>
      </c>
    </row>
    <row r="9" spans="1:8">
      <c r="A9" s="15" t="s">
        <v>35</v>
      </c>
      <c r="B9" s="15">
        <v>1377854</v>
      </c>
      <c r="C9" s="18" t="s">
        <v>21</v>
      </c>
      <c r="D9" s="18" t="s">
        <v>21</v>
      </c>
      <c r="E9" s="18" t="s">
        <v>21</v>
      </c>
      <c r="F9" s="15">
        <f t="shared" si="0"/>
        <v>1377854</v>
      </c>
      <c r="G9" s="18" t="s">
        <v>22</v>
      </c>
    </row>
    <row r="10" spans="1:8">
      <c r="A10" s="15" t="s">
        <v>36</v>
      </c>
      <c r="B10" s="15">
        <v>135924</v>
      </c>
      <c r="C10" s="18" t="s">
        <v>21</v>
      </c>
      <c r="D10" s="18" t="s">
        <v>21</v>
      </c>
      <c r="E10" s="18" t="s">
        <v>21</v>
      </c>
      <c r="F10" s="15">
        <f t="shared" si="0"/>
        <v>135924</v>
      </c>
      <c r="G10" s="18" t="s">
        <v>22</v>
      </c>
    </row>
    <row r="11" spans="1:8" hidden="1">
      <c r="A11" s="15" t="s">
        <v>215</v>
      </c>
      <c r="B11" s="15">
        <v>0</v>
      </c>
      <c r="C11" s="18" t="s">
        <v>21</v>
      </c>
      <c r="D11" s="18" t="s">
        <v>21</v>
      </c>
      <c r="E11" s="18" t="s">
        <v>21</v>
      </c>
      <c r="F11" s="15">
        <f t="shared" si="0"/>
        <v>0</v>
      </c>
      <c r="G11" s="18" t="s">
        <v>22</v>
      </c>
    </row>
    <row r="12" spans="1:8" hidden="1">
      <c r="A12" s="15" t="s">
        <v>214</v>
      </c>
      <c r="B12" s="15">
        <v>0</v>
      </c>
      <c r="C12" s="18" t="s">
        <v>21</v>
      </c>
      <c r="D12" s="18" t="s">
        <v>21</v>
      </c>
      <c r="E12" s="18" t="s">
        <v>21</v>
      </c>
      <c r="F12" s="15">
        <f t="shared" si="0"/>
        <v>0</v>
      </c>
      <c r="G12" s="18" t="s">
        <v>22</v>
      </c>
    </row>
    <row r="13" spans="1:8" hidden="1">
      <c r="A13" s="15" t="s">
        <v>222</v>
      </c>
      <c r="B13" s="15">
        <v>0</v>
      </c>
      <c r="C13" s="18" t="s">
        <v>21</v>
      </c>
      <c r="D13" s="18" t="s">
        <v>21</v>
      </c>
      <c r="E13" s="18" t="s">
        <v>21</v>
      </c>
      <c r="F13" s="15">
        <f t="shared" si="0"/>
        <v>0</v>
      </c>
      <c r="G13" s="18" t="s">
        <v>21</v>
      </c>
    </row>
    <row r="14" spans="1:8" hidden="1">
      <c r="A14" s="15" t="s">
        <v>223</v>
      </c>
      <c r="B14" s="15">
        <v>0</v>
      </c>
      <c r="C14" s="18" t="s">
        <v>21</v>
      </c>
      <c r="D14" s="18" t="s">
        <v>21</v>
      </c>
      <c r="E14" s="18" t="s">
        <v>21</v>
      </c>
      <c r="F14" s="15">
        <f t="shared" si="0"/>
        <v>0</v>
      </c>
      <c r="G14" s="18" t="s">
        <v>21</v>
      </c>
    </row>
    <row r="15" spans="1:8" hidden="1">
      <c r="A15" s="15" t="s">
        <v>121</v>
      </c>
      <c r="B15" s="15"/>
      <c r="C15" s="18"/>
      <c r="D15" s="18"/>
      <c r="E15" s="18"/>
      <c r="F15" s="15">
        <f t="shared" si="0"/>
        <v>0</v>
      </c>
      <c r="G15" s="18"/>
    </row>
    <row r="16" spans="1:8">
      <c r="A16" s="15" t="s">
        <v>37</v>
      </c>
      <c r="B16" s="15">
        <v>126813</v>
      </c>
      <c r="C16" s="18" t="s">
        <v>21</v>
      </c>
      <c r="D16" s="18" t="s">
        <v>21</v>
      </c>
      <c r="E16" s="18" t="s">
        <v>21</v>
      </c>
      <c r="F16" s="15">
        <f t="shared" si="0"/>
        <v>126813</v>
      </c>
      <c r="G16" s="18" t="s">
        <v>228</v>
      </c>
    </row>
    <row r="17" spans="1:7" hidden="1">
      <c r="A17" s="15" t="s">
        <v>44</v>
      </c>
      <c r="B17" s="18" t="s">
        <v>29</v>
      </c>
      <c r="C17" s="18" t="s">
        <v>21</v>
      </c>
      <c r="D17" s="18" t="s">
        <v>21</v>
      </c>
      <c r="E17" s="18" t="s">
        <v>21</v>
      </c>
      <c r="F17" s="18" t="s">
        <v>29</v>
      </c>
      <c r="G17" s="18" t="s">
        <v>23</v>
      </c>
    </row>
    <row r="18" spans="1:7">
      <c r="A18" s="15"/>
      <c r="B18" s="15"/>
      <c r="C18" s="15"/>
      <c r="D18" s="15"/>
      <c r="E18" s="15"/>
      <c r="F18" s="15"/>
      <c r="G18" s="18"/>
    </row>
    <row r="19" spans="1:7">
      <c r="A19" s="14" t="s">
        <v>38</v>
      </c>
      <c r="B19" s="14">
        <f>SUM(B20:B24)</f>
        <v>2712832</v>
      </c>
      <c r="C19" s="14">
        <f>SUM(C20:C24)</f>
        <v>0</v>
      </c>
      <c r="D19" s="14">
        <f>SUM(D20:D24)</f>
        <v>0</v>
      </c>
      <c r="E19" s="14">
        <f>SUM(E20:E24)</f>
        <v>0</v>
      </c>
      <c r="F19" s="14">
        <f t="shared" si="0"/>
        <v>2712832</v>
      </c>
      <c r="G19" s="18"/>
    </row>
    <row r="20" spans="1:7">
      <c r="A20" s="15" t="s">
        <v>42</v>
      </c>
      <c r="B20" s="15">
        <v>1824842</v>
      </c>
      <c r="C20" s="18" t="s">
        <v>21</v>
      </c>
      <c r="D20" s="18" t="s">
        <v>21</v>
      </c>
      <c r="E20" s="18" t="s">
        <v>21</v>
      </c>
      <c r="F20" s="15">
        <f t="shared" si="0"/>
        <v>1824842</v>
      </c>
      <c r="G20" s="18" t="s">
        <v>23</v>
      </c>
    </row>
    <row r="21" spans="1:7">
      <c r="A21" s="15" t="s">
        <v>39</v>
      </c>
      <c r="B21" s="15">
        <v>887990</v>
      </c>
      <c r="C21" s="18" t="s">
        <v>21</v>
      </c>
      <c r="D21" s="18" t="s">
        <v>21</v>
      </c>
      <c r="E21" s="18" t="s">
        <v>21</v>
      </c>
      <c r="F21" s="15">
        <f t="shared" si="0"/>
        <v>887990</v>
      </c>
      <c r="G21" s="18" t="s">
        <v>23</v>
      </c>
    </row>
    <row r="22" spans="1:7" hidden="1">
      <c r="A22" s="15" t="s">
        <v>121</v>
      </c>
      <c r="B22" s="15"/>
      <c r="C22" s="18"/>
      <c r="D22" s="18"/>
      <c r="E22" s="18"/>
      <c r="F22" s="15">
        <f t="shared" si="0"/>
        <v>0</v>
      </c>
      <c r="G22" s="18"/>
    </row>
    <row r="23" spans="1:7" hidden="1">
      <c r="A23" s="15" t="s">
        <v>121</v>
      </c>
      <c r="B23" s="15"/>
      <c r="C23" s="18"/>
      <c r="D23" s="18"/>
      <c r="E23" s="18"/>
      <c r="F23" s="15">
        <f t="shared" si="0"/>
        <v>0</v>
      </c>
      <c r="G23" s="18"/>
    </row>
    <row r="24" spans="1:7" hidden="1">
      <c r="A24" s="15" t="s">
        <v>121</v>
      </c>
      <c r="B24" s="15"/>
      <c r="C24" s="18"/>
      <c r="D24" s="18"/>
      <c r="E24" s="18"/>
      <c r="F24" s="15">
        <f t="shared" si="0"/>
        <v>0</v>
      </c>
      <c r="G24" s="18"/>
    </row>
    <row r="25" spans="1:7">
      <c r="A25" s="15"/>
      <c r="B25" s="15"/>
      <c r="C25" s="15"/>
      <c r="D25" s="15"/>
      <c r="E25" s="15"/>
      <c r="F25" s="15"/>
      <c r="G25" s="18"/>
    </row>
    <row r="26" spans="1:7">
      <c r="A26" s="14" t="s">
        <v>40</v>
      </c>
      <c r="B26" s="14">
        <f>SUM(B27:B31)</f>
        <v>963196</v>
      </c>
      <c r="C26" s="14">
        <f>SUM(C27:C31)</f>
        <v>400</v>
      </c>
      <c r="D26" s="14">
        <f>SUM(D27:D31)</f>
        <v>0</v>
      </c>
      <c r="E26" s="14">
        <f>SUM(E27:E31)</f>
        <v>0</v>
      </c>
      <c r="F26" s="14">
        <f t="shared" si="0"/>
        <v>963596</v>
      </c>
      <c r="G26" s="18"/>
    </row>
    <row r="27" spans="1:7">
      <c r="A27" s="15" t="s">
        <v>41</v>
      </c>
      <c r="B27" s="15">
        <v>12183</v>
      </c>
      <c r="C27" s="36">
        <v>400</v>
      </c>
      <c r="D27" s="18" t="s">
        <v>21</v>
      </c>
      <c r="E27" s="18" t="s">
        <v>21</v>
      </c>
      <c r="F27" s="15">
        <f t="shared" si="0"/>
        <v>12583</v>
      </c>
      <c r="G27" s="18" t="s">
        <v>24</v>
      </c>
    </row>
    <row r="28" spans="1:7">
      <c r="A28" s="15" t="s">
        <v>43</v>
      </c>
      <c r="B28" s="15">
        <v>951013</v>
      </c>
      <c r="C28" s="18" t="s">
        <v>21</v>
      </c>
      <c r="D28" s="18" t="s">
        <v>21</v>
      </c>
      <c r="E28" s="18" t="s">
        <v>21</v>
      </c>
      <c r="F28" s="15">
        <f t="shared" si="0"/>
        <v>951013</v>
      </c>
      <c r="G28" s="18" t="s">
        <v>25</v>
      </c>
    </row>
    <row r="29" spans="1:7" hidden="1">
      <c r="A29" s="15" t="s">
        <v>121</v>
      </c>
      <c r="B29" s="15"/>
      <c r="C29" s="18"/>
      <c r="D29" s="18"/>
      <c r="E29" s="18"/>
      <c r="F29" s="15">
        <f t="shared" si="0"/>
        <v>0</v>
      </c>
      <c r="G29" s="18"/>
    </row>
    <row r="30" spans="1:7" hidden="1">
      <c r="A30" s="15" t="s">
        <v>121</v>
      </c>
      <c r="B30" s="15"/>
      <c r="C30" s="18"/>
      <c r="D30" s="18"/>
      <c r="E30" s="18"/>
      <c r="F30" s="15">
        <f t="shared" si="0"/>
        <v>0</v>
      </c>
      <c r="G30" s="18"/>
    </row>
    <row r="31" spans="1:7" hidden="1">
      <c r="A31" s="15" t="s">
        <v>121</v>
      </c>
      <c r="B31" s="15"/>
      <c r="C31" s="18"/>
      <c r="D31" s="18"/>
      <c r="E31" s="18"/>
      <c r="F31" s="15">
        <f t="shared" si="0"/>
        <v>0</v>
      </c>
      <c r="G31" s="18"/>
    </row>
    <row r="32" spans="1:7">
      <c r="A32" s="15"/>
      <c r="B32" s="15"/>
      <c r="C32" s="15"/>
      <c r="D32" s="15"/>
      <c r="E32" s="15"/>
      <c r="F32" s="15"/>
      <c r="G32" s="18"/>
    </row>
    <row r="33" spans="1:7">
      <c r="A33" s="14" t="s">
        <v>45</v>
      </c>
      <c r="B33" s="14">
        <f>SUM(B34:B44)</f>
        <v>1071462</v>
      </c>
      <c r="C33" s="14">
        <f>SUM(C34:C44)</f>
        <v>127265</v>
      </c>
      <c r="D33" s="14">
        <f>SUM(D34:D44)</f>
        <v>18825</v>
      </c>
      <c r="E33" s="40">
        <f>SUM(E34:E44)</f>
        <v>0</v>
      </c>
      <c r="F33" s="14">
        <f t="shared" si="0"/>
        <v>1217552</v>
      </c>
      <c r="G33" s="50"/>
    </row>
    <row r="34" spans="1:7">
      <c r="A34" s="15" t="s">
        <v>46</v>
      </c>
      <c r="B34" s="15">
        <v>501642</v>
      </c>
      <c r="C34" s="18" t="s">
        <v>21</v>
      </c>
      <c r="D34" s="18" t="s">
        <v>21</v>
      </c>
      <c r="E34" s="18" t="s">
        <v>21</v>
      </c>
      <c r="F34" s="15">
        <f t="shared" si="0"/>
        <v>501642</v>
      </c>
      <c r="G34" s="18" t="s">
        <v>26</v>
      </c>
    </row>
    <row r="35" spans="1:7">
      <c r="A35" s="15" t="s">
        <v>47</v>
      </c>
      <c r="B35" s="15">
        <v>178068</v>
      </c>
      <c r="C35" s="36">
        <v>127265</v>
      </c>
      <c r="D35" s="36">
        <v>18825</v>
      </c>
      <c r="E35" s="18" t="s">
        <v>21</v>
      </c>
      <c r="F35" s="15">
        <f t="shared" si="0"/>
        <v>324158</v>
      </c>
      <c r="G35" s="18" t="s">
        <v>26</v>
      </c>
    </row>
    <row r="36" spans="1:7">
      <c r="A36" s="15" t="s">
        <v>48</v>
      </c>
      <c r="B36" s="15">
        <v>124564</v>
      </c>
      <c r="C36" s="18" t="s">
        <v>21</v>
      </c>
      <c r="D36" s="18" t="s">
        <v>21</v>
      </c>
      <c r="E36" s="18" t="s">
        <v>21</v>
      </c>
      <c r="F36" s="15">
        <f t="shared" si="0"/>
        <v>124564</v>
      </c>
      <c r="G36" s="18" t="s">
        <v>26</v>
      </c>
    </row>
    <row r="37" spans="1:7">
      <c r="A37" s="15" t="s">
        <v>49</v>
      </c>
      <c r="B37" s="15">
        <v>4248</v>
      </c>
      <c r="C37" s="18" t="s">
        <v>21</v>
      </c>
      <c r="D37" s="18" t="s">
        <v>21</v>
      </c>
      <c r="E37" s="18" t="s">
        <v>21</v>
      </c>
      <c r="F37" s="15">
        <f t="shared" si="0"/>
        <v>4248</v>
      </c>
      <c r="G37" s="18" t="s">
        <v>27</v>
      </c>
    </row>
    <row r="38" spans="1:7">
      <c r="A38" s="15" t="s">
        <v>50</v>
      </c>
      <c r="B38" s="15">
        <v>262940</v>
      </c>
      <c r="C38" s="18" t="s">
        <v>21</v>
      </c>
      <c r="D38" s="18" t="s">
        <v>21</v>
      </c>
      <c r="E38" s="18" t="s">
        <v>21</v>
      </c>
      <c r="F38" s="15">
        <f t="shared" si="0"/>
        <v>262940</v>
      </c>
      <c r="G38" s="18" t="s">
        <v>26</v>
      </c>
    </row>
    <row r="39" spans="1:7" hidden="1">
      <c r="A39" s="15" t="s">
        <v>229</v>
      </c>
      <c r="B39" s="15">
        <v>0</v>
      </c>
      <c r="C39" s="18" t="s">
        <v>21</v>
      </c>
      <c r="D39" s="18" t="s">
        <v>21</v>
      </c>
      <c r="E39" s="18" t="s">
        <v>21</v>
      </c>
      <c r="F39" s="15">
        <f t="shared" si="0"/>
        <v>0</v>
      </c>
      <c r="G39" s="18" t="s">
        <v>26</v>
      </c>
    </row>
    <row r="40" spans="1:7" hidden="1">
      <c r="A40" s="15" t="s">
        <v>230</v>
      </c>
      <c r="B40" s="15">
        <v>0</v>
      </c>
      <c r="C40" s="18" t="s">
        <v>21</v>
      </c>
      <c r="D40" s="18" t="s">
        <v>21</v>
      </c>
      <c r="E40" s="18" t="s">
        <v>21</v>
      </c>
      <c r="F40" s="15">
        <f t="shared" si="0"/>
        <v>0</v>
      </c>
      <c r="G40" s="18" t="s">
        <v>26</v>
      </c>
    </row>
    <row r="41" spans="1:7" hidden="1">
      <c r="A41" s="15" t="s">
        <v>282</v>
      </c>
      <c r="B41" s="18" t="s">
        <v>29</v>
      </c>
      <c r="C41" s="18" t="s">
        <v>21</v>
      </c>
      <c r="D41" s="18" t="s">
        <v>21</v>
      </c>
      <c r="E41" s="18" t="s">
        <v>21</v>
      </c>
      <c r="F41" s="18" t="s">
        <v>29</v>
      </c>
      <c r="G41" s="18" t="s">
        <v>21</v>
      </c>
    </row>
    <row r="42" spans="1:7" hidden="1">
      <c r="A42" s="15" t="s">
        <v>226</v>
      </c>
      <c r="B42" s="15">
        <v>0</v>
      </c>
      <c r="C42" s="18" t="s">
        <v>21</v>
      </c>
      <c r="D42" s="18" t="s">
        <v>21</v>
      </c>
      <c r="E42" s="18" t="s">
        <v>21</v>
      </c>
      <c r="F42" s="15">
        <f t="shared" si="0"/>
        <v>0</v>
      </c>
      <c r="G42" s="18" t="s">
        <v>26</v>
      </c>
    </row>
    <row r="43" spans="1:7">
      <c r="A43" s="15" t="s">
        <v>280</v>
      </c>
      <c r="B43" s="18" t="s">
        <v>29</v>
      </c>
      <c r="C43" s="18" t="s">
        <v>21</v>
      </c>
      <c r="D43" s="18" t="s">
        <v>21</v>
      </c>
      <c r="E43" s="18" t="s">
        <v>21</v>
      </c>
      <c r="F43" s="18" t="s">
        <v>29</v>
      </c>
      <c r="G43" s="18" t="s">
        <v>21</v>
      </c>
    </row>
    <row r="44" spans="1:7">
      <c r="A44" s="15" t="s">
        <v>51</v>
      </c>
      <c r="B44" s="18" t="s">
        <v>29</v>
      </c>
      <c r="C44" s="18" t="s">
        <v>21</v>
      </c>
      <c r="D44" s="18" t="s">
        <v>21</v>
      </c>
      <c r="E44" s="18" t="s">
        <v>21</v>
      </c>
      <c r="F44" s="18" t="s">
        <v>29</v>
      </c>
      <c r="G44" s="18" t="s">
        <v>21</v>
      </c>
    </row>
    <row r="45" spans="1:7">
      <c r="A45" s="15"/>
      <c r="B45" s="19"/>
      <c r="C45" s="18"/>
      <c r="D45" s="18"/>
      <c r="E45" s="18"/>
      <c r="F45" s="15"/>
      <c r="G45" s="18"/>
    </row>
    <row r="46" spans="1:7">
      <c r="A46" s="14" t="s">
        <v>52</v>
      </c>
      <c r="B46" s="20">
        <f>SUM(B47:B51)</f>
        <v>0</v>
      </c>
      <c r="C46" s="20">
        <f>SUM(C47:C51)</f>
        <v>0</v>
      </c>
      <c r="D46" s="20">
        <f>SUM(D47:D51)</f>
        <v>0</v>
      </c>
      <c r="E46" s="20">
        <f>SUM(E47:E51)</f>
        <v>63</v>
      </c>
      <c r="F46" s="14">
        <f>SUM(B46:E46)</f>
        <v>63</v>
      </c>
      <c r="G46" s="18"/>
    </row>
    <row r="47" spans="1:7">
      <c r="A47" s="15" t="s">
        <v>53</v>
      </c>
      <c r="B47" s="18" t="s">
        <v>21</v>
      </c>
      <c r="C47" s="18" t="s">
        <v>21</v>
      </c>
      <c r="D47" s="18" t="s">
        <v>21</v>
      </c>
      <c r="E47" s="36">
        <v>63</v>
      </c>
      <c r="F47" s="15">
        <f>SUM(B47:E47)</f>
        <v>63</v>
      </c>
      <c r="G47" s="18" t="s">
        <v>30</v>
      </c>
    </row>
    <row r="48" spans="1:7" hidden="1">
      <c r="A48" s="15" t="s">
        <v>121</v>
      </c>
      <c r="B48" s="18"/>
      <c r="C48" s="18"/>
      <c r="D48" s="18"/>
      <c r="E48" s="15"/>
      <c r="F48" s="15">
        <f>SUM(B48:E48)</f>
        <v>0</v>
      </c>
      <c r="G48" s="18"/>
    </row>
    <row r="49" spans="1:7" hidden="1">
      <c r="A49" s="15" t="s">
        <v>121</v>
      </c>
      <c r="B49" s="18"/>
      <c r="C49" s="18"/>
      <c r="D49" s="18"/>
      <c r="E49" s="15"/>
      <c r="F49" s="15">
        <f>SUM(B49:E49)</f>
        <v>0</v>
      </c>
      <c r="G49" s="18"/>
    </row>
    <row r="50" spans="1:7" hidden="1">
      <c r="A50" s="15" t="s">
        <v>121</v>
      </c>
      <c r="B50" s="18"/>
      <c r="C50" s="18"/>
      <c r="D50" s="18"/>
      <c r="E50" s="15"/>
      <c r="F50" s="15">
        <f>SUM(B50:E50)</f>
        <v>0</v>
      </c>
      <c r="G50" s="18"/>
    </row>
    <row r="51" spans="1:7" hidden="1">
      <c r="A51" s="15" t="s">
        <v>54</v>
      </c>
      <c r="B51" s="18" t="s">
        <v>29</v>
      </c>
      <c r="C51" s="18" t="s">
        <v>21</v>
      </c>
      <c r="D51" s="18" t="s">
        <v>21</v>
      </c>
      <c r="E51" s="18" t="s">
        <v>21</v>
      </c>
      <c r="F51" s="18" t="s">
        <v>29</v>
      </c>
      <c r="G51" s="18" t="s">
        <v>31</v>
      </c>
    </row>
    <row r="52" spans="1:7">
      <c r="A52" s="15"/>
      <c r="B52" s="15"/>
      <c r="C52" s="15"/>
      <c r="D52" s="15"/>
      <c r="E52" s="15"/>
      <c r="F52" s="15"/>
      <c r="G52" s="18"/>
    </row>
    <row r="53" spans="1:7">
      <c r="A53" s="14" t="s">
        <v>55</v>
      </c>
      <c r="B53" s="14">
        <f>SUM(B54:B59)</f>
        <v>4217</v>
      </c>
      <c r="C53" s="14">
        <f>SUM(C54:C59)</f>
        <v>120</v>
      </c>
      <c r="D53" s="14">
        <f>SUM(D54:D59)</f>
        <v>10</v>
      </c>
      <c r="E53" s="14">
        <f>SUM(E54:E59)</f>
        <v>0</v>
      </c>
      <c r="F53" s="14">
        <f t="shared" ref="F53:F73" si="1">SUM(B53:E53)</f>
        <v>4347</v>
      </c>
      <c r="G53" s="18"/>
    </row>
    <row r="54" spans="1:7">
      <c r="A54" s="15" t="s">
        <v>56</v>
      </c>
      <c r="B54" s="15">
        <v>713</v>
      </c>
      <c r="C54" s="36">
        <v>120</v>
      </c>
      <c r="D54" s="36">
        <v>10</v>
      </c>
      <c r="E54" s="18" t="s">
        <v>21</v>
      </c>
      <c r="F54" s="15">
        <f t="shared" si="1"/>
        <v>843</v>
      </c>
      <c r="G54" s="18" t="s">
        <v>24</v>
      </c>
    </row>
    <row r="55" spans="1:7">
      <c r="A55" s="15" t="s">
        <v>57</v>
      </c>
      <c r="B55" s="15">
        <v>3500</v>
      </c>
      <c r="C55" s="18" t="s">
        <v>21</v>
      </c>
      <c r="D55" s="18" t="s">
        <v>21</v>
      </c>
      <c r="E55" s="18" t="s">
        <v>21</v>
      </c>
      <c r="F55" s="15">
        <f t="shared" si="1"/>
        <v>3500</v>
      </c>
      <c r="G55" s="18" t="s">
        <v>24</v>
      </c>
    </row>
    <row r="56" spans="1:7">
      <c r="A56" s="15" t="s">
        <v>58</v>
      </c>
      <c r="B56" s="15">
        <v>4</v>
      </c>
      <c r="C56" s="18" t="s">
        <v>21</v>
      </c>
      <c r="D56" s="18" t="s">
        <v>21</v>
      </c>
      <c r="E56" s="18" t="s">
        <v>21</v>
      </c>
      <c r="F56" s="15">
        <f t="shared" si="1"/>
        <v>4</v>
      </c>
      <c r="G56" s="18" t="s">
        <v>24</v>
      </c>
    </row>
    <row r="57" spans="1:7" hidden="1">
      <c r="A57" s="15" t="s">
        <v>121</v>
      </c>
      <c r="B57" s="15"/>
      <c r="C57" s="18"/>
      <c r="D57" s="18"/>
      <c r="E57" s="18"/>
      <c r="F57" s="15">
        <f t="shared" si="1"/>
        <v>0</v>
      </c>
      <c r="G57" s="18"/>
    </row>
    <row r="58" spans="1:7" hidden="1">
      <c r="A58" s="15" t="s">
        <v>121</v>
      </c>
      <c r="B58" s="15"/>
      <c r="C58" s="18"/>
      <c r="D58" s="18"/>
      <c r="E58" s="18"/>
      <c r="F58" s="15">
        <f t="shared" si="1"/>
        <v>0</v>
      </c>
      <c r="G58" s="18"/>
    </row>
    <row r="59" spans="1:7" hidden="1">
      <c r="A59" s="15" t="s">
        <v>121</v>
      </c>
      <c r="B59" s="15"/>
      <c r="C59" s="18"/>
      <c r="D59" s="18"/>
      <c r="E59" s="18"/>
      <c r="F59" s="15">
        <f t="shared" si="1"/>
        <v>0</v>
      </c>
      <c r="G59" s="18"/>
    </row>
    <row r="60" spans="1:7">
      <c r="A60" s="15"/>
      <c r="B60" s="15"/>
      <c r="C60" s="15"/>
      <c r="D60" s="15"/>
      <c r="E60" s="15"/>
      <c r="F60" s="15"/>
      <c r="G60" s="18"/>
    </row>
    <row r="61" spans="1:7">
      <c r="A61" s="14" t="s">
        <v>59</v>
      </c>
      <c r="B61" s="14">
        <f>SUM(B62:B73)</f>
        <v>408158</v>
      </c>
      <c r="C61" s="14">
        <f>SUM(C62:C73)</f>
        <v>7923</v>
      </c>
      <c r="D61" s="14">
        <f>SUM(D62:D73)</f>
        <v>110</v>
      </c>
      <c r="E61" s="14">
        <f>SUM(E62:E73)</f>
        <v>25</v>
      </c>
      <c r="F61" s="14">
        <f t="shared" si="1"/>
        <v>416216</v>
      </c>
      <c r="G61" s="18"/>
    </row>
    <row r="62" spans="1:7">
      <c r="A62" s="15" t="s">
        <v>60</v>
      </c>
      <c r="B62" s="15">
        <v>760</v>
      </c>
      <c r="C62" s="18" t="s">
        <v>21</v>
      </c>
      <c r="D62" s="18" t="s">
        <v>21</v>
      </c>
      <c r="E62" s="18" t="s">
        <v>21</v>
      </c>
      <c r="F62" s="15">
        <f t="shared" si="1"/>
        <v>760</v>
      </c>
      <c r="G62" s="18" t="s">
        <v>32</v>
      </c>
    </row>
    <row r="63" spans="1:7">
      <c r="A63" s="15" t="s">
        <v>61</v>
      </c>
      <c r="B63" s="15">
        <v>382163</v>
      </c>
      <c r="C63" s="36">
        <v>1000</v>
      </c>
      <c r="D63" s="36">
        <v>60</v>
      </c>
      <c r="E63" s="18" t="s">
        <v>21</v>
      </c>
      <c r="F63" s="15">
        <f t="shared" si="1"/>
        <v>383223</v>
      </c>
      <c r="G63" s="18" t="s">
        <v>33</v>
      </c>
    </row>
    <row r="64" spans="1:7" hidden="1">
      <c r="A64" s="15" t="s">
        <v>62</v>
      </c>
      <c r="B64" s="18" t="s">
        <v>21</v>
      </c>
      <c r="C64" s="59" t="s">
        <v>21</v>
      </c>
      <c r="D64" s="18" t="s">
        <v>21</v>
      </c>
      <c r="E64" s="18" t="s">
        <v>21</v>
      </c>
      <c r="F64" s="15">
        <f t="shared" si="1"/>
        <v>0</v>
      </c>
      <c r="G64" s="18" t="s">
        <v>33</v>
      </c>
    </row>
    <row r="65" spans="1:7">
      <c r="A65" s="15" t="s">
        <v>63</v>
      </c>
      <c r="B65" s="15">
        <v>4920</v>
      </c>
      <c r="C65" s="36">
        <v>2000</v>
      </c>
      <c r="D65" s="36">
        <v>50</v>
      </c>
      <c r="E65" s="18" t="s">
        <v>21</v>
      </c>
      <c r="F65" s="15">
        <f t="shared" si="1"/>
        <v>6970</v>
      </c>
      <c r="G65" s="18" t="s">
        <v>24</v>
      </c>
    </row>
    <row r="66" spans="1:7">
      <c r="A66" s="15" t="s">
        <v>64</v>
      </c>
      <c r="B66" s="15">
        <v>5111</v>
      </c>
      <c r="C66" s="18" t="s">
        <v>21</v>
      </c>
      <c r="D66" s="18" t="s">
        <v>21</v>
      </c>
      <c r="E66" s="18" t="s">
        <v>21</v>
      </c>
      <c r="F66" s="15">
        <f t="shared" si="1"/>
        <v>5111</v>
      </c>
      <c r="G66" s="18" t="s">
        <v>28</v>
      </c>
    </row>
    <row r="67" spans="1:7">
      <c r="A67" s="15" t="s">
        <v>65</v>
      </c>
      <c r="B67" s="15">
        <v>1047</v>
      </c>
      <c r="C67" s="18" t="s">
        <v>21</v>
      </c>
      <c r="D67" s="18" t="s">
        <v>21</v>
      </c>
      <c r="E67" s="18" t="s">
        <v>21</v>
      </c>
      <c r="F67" s="15">
        <f t="shared" si="1"/>
        <v>1047</v>
      </c>
      <c r="G67" s="18" t="s">
        <v>28</v>
      </c>
    </row>
    <row r="68" spans="1:7">
      <c r="A68" s="15" t="s">
        <v>66</v>
      </c>
      <c r="B68" s="18" t="s">
        <v>21</v>
      </c>
      <c r="C68" s="18" t="s">
        <v>21</v>
      </c>
      <c r="D68" s="18" t="s">
        <v>21</v>
      </c>
      <c r="E68" s="58">
        <v>25</v>
      </c>
      <c r="F68" s="15">
        <f t="shared" si="1"/>
        <v>25</v>
      </c>
      <c r="G68" s="18" t="s">
        <v>28</v>
      </c>
    </row>
    <row r="69" spans="1:7">
      <c r="A69" s="15" t="s">
        <v>233</v>
      </c>
      <c r="B69" s="17">
        <v>5000</v>
      </c>
      <c r="C69" s="18" t="s">
        <v>21</v>
      </c>
      <c r="D69" s="18" t="s">
        <v>21</v>
      </c>
      <c r="E69" s="18" t="s">
        <v>21</v>
      </c>
      <c r="F69" s="15">
        <f t="shared" si="1"/>
        <v>5000</v>
      </c>
      <c r="G69" s="18" t="s">
        <v>271</v>
      </c>
    </row>
    <row r="70" spans="1:7">
      <c r="A70" s="15" t="s">
        <v>261</v>
      </c>
      <c r="B70" s="18" t="s">
        <v>21</v>
      </c>
      <c r="C70" s="17">
        <v>4923</v>
      </c>
      <c r="D70" s="18" t="s">
        <v>21</v>
      </c>
      <c r="E70" s="18" t="s">
        <v>21</v>
      </c>
      <c r="F70" s="15">
        <f t="shared" si="1"/>
        <v>4923</v>
      </c>
      <c r="G70" s="39" t="s">
        <v>21</v>
      </c>
    </row>
    <row r="71" spans="1:7">
      <c r="A71" s="15" t="s">
        <v>263</v>
      </c>
      <c r="B71" s="17">
        <v>4000</v>
      </c>
      <c r="C71" s="18" t="s">
        <v>21</v>
      </c>
      <c r="D71" s="18" t="s">
        <v>21</v>
      </c>
      <c r="E71" s="18" t="s">
        <v>21</v>
      </c>
      <c r="F71" s="15">
        <f t="shared" si="1"/>
        <v>4000</v>
      </c>
      <c r="G71" s="39" t="s">
        <v>21</v>
      </c>
    </row>
    <row r="72" spans="1:7">
      <c r="A72" s="15" t="s">
        <v>274</v>
      </c>
      <c r="B72" s="17">
        <v>3157</v>
      </c>
      <c r="C72" s="18" t="s">
        <v>21</v>
      </c>
      <c r="D72" s="18" t="s">
        <v>21</v>
      </c>
      <c r="E72" s="18" t="s">
        <v>21</v>
      </c>
      <c r="F72" s="15">
        <f t="shared" si="1"/>
        <v>3157</v>
      </c>
      <c r="G72" s="39" t="s">
        <v>21</v>
      </c>
    </row>
    <row r="73" spans="1:7">
      <c r="A73" s="15" t="s">
        <v>273</v>
      </c>
      <c r="B73" s="22">
        <v>2000</v>
      </c>
      <c r="C73" s="21" t="s">
        <v>21</v>
      </c>
      <c r="D73" s="21" t="s">
        <v>21</v>
      </c>
      <c r="E73" s="21" t="s">
        <v>21</v>
      </c>
      <c r="F73" s="15">
        <f t="shared" si="1"/>
        <v>2000</v>
      </c>
      <c r="G73" s="39" t="s">
        <v>21</v>
      </c>
    </row>
    <row r="74" spans="1:7">
      <c r="A74" s="23" t="s">
        <v>67</v>
      </c>
      <c r="B74" s="24">
        <f>B6+B19+B26+B33+B46+B53+B61</f>
        <v>29002515</v>
      </c>
      <c r="C74" s="24">
        <f>C6+C19+C26+C33+C46+C53+C61</f>
        <v>6122944</v>
      </c>
      <c r="D74" s="24">
        <f>D6+D19+D26+D33+D46+D53+D61</f>
        <v>387165</v>
      </c>
      <c r="E74" s="24">
        <f>E6+E19+E26+E33+E46+E53+E61</f>
        <v>2736</v>
      </c>
      <c r="F74" s="24">
        <f>F6+F19+F26+F33+F46+F53+F61</f>
        <v>35515360</v>
      </c>
      <c r="G74" s="25"/>
    </row>
    <row r="75" spans="1:7">
      <c r="A75" s="11"/>
      <c r="B75" s="11"/>
      <c r="C75" s="11"/>
      <c r="D75" s="11"/>
      <c r="E75" s="11"/>
      <c r="F75" s="11"/>
      <c r="G75" s="11"/>
    </row>
    <row r="76" spans="1:7">
      <c r="A76" s="11"/>
      <c r="B76" s="11"/>
      <c r="C76" s="11"/>
      <c r="D76" s="11"/>
      <c r="E76" s="11"/>
      <c r="F76" s="11"/>
      <c r="G76" s="11"/>
    </row>
    <row r="77" spans="1:7">
      <c r="A77" s="11"/>
      <c r="B77" s="11"/>
      <c r="C77" s="11"/>
      <c r="D77" s="11"/>
      <c r="E77" s="11"/>
      <c r="F77" s="11"/>
      <c r="G77" s="11"/>
    </row>
    <row r="78" spans="1:7">
      <c r="A78" s="11"/>
      <c r="B78" s="11"/>
      <c r="C78" s="11"/>
      <c r="D78" s="11"/>
      <c r="E78" s="11"/>
      <c r="F78" s="11"/>
      <c r="G78" s="11"/>
    </row>
    <row r="79" spans="1:7">
      <c r="A79" s="11"/>
      <c r="B79" s="11"/>
      <c r="C79" s="11"/>
      <c r="D79" s="11"/>
      <c r="E79" s="11"/>
      <c r="F79" s="11"/>
      <c r="G79" s="11"/>
    </row>
    <row r="80" spans="1:7">
      <c r="A80" s="11"/>
      <c r="B80" s="11"/>
      <c r="C80" s="11"/>
      <c r="D80" s="11"/>
      <c r="E80" s="11"/>
      <c r="F80" s="11"/>
      <c r="G80" s="11"/>
    </row>
    <row r="81" spans="1:7">
      <c r="A81" s="11"/>
      <c r="B81" s="11"/>
      <c r="C81" s="11"/>
      <c r="D81" s="11"/>
      <c r="E81" s="11"/>
      <c r="F81" s="11"/>
      <c r="G81" s="11"/>
    </row>
    <row r="82" spans="1:7">
      <c r="A82" s="11"/>
      <c r="B82" s="11"/>
      <c r="C82" s="11"/>
      <c r="D82" s="11"/>
      <c r="E82" s="11"/>
      <c r="F82" s="11"/>
      <c r="G82" s="11"/>
    </row>
    <row r="83" spans="1:7">
      <c r="A83" s="11"/>
      <c r="B83" s="11"/>
      <c r="C83" s="11"/>
      <c r="D83" s="11"/>
      <c r="E83" s="11"/>
      <c r="F83" s="11"/>
      <c r="G83" s="11"/>
    </row>
    <row r="84" spans="1:7">
      <c r="A84" s="11"/>
      <c r="B84" s="11"/>
      <c r="C84" s="11"/>
      <c r="D84" s="11"/>
      <c r="E84" s="11"/>
      <c r="F84" s="11"/>
      <c r="G84" s="11"/>
    </row>
  </sheetData>
  <mergeCells count="4">
    <mergeCell ref="C3:D3"/>
    <mergeCell ref="F3:F4"/>
    <mergeCell ref="G3:G4"/>
    <mergeCell ref="A1:G1"/>
  </mergeCells>
  <phoneticPr fontId="0" type="noConversion"/>
  <printOptions horizontalCentered="1"/>
  <pageMargins left="0.39370078740157483" right="0.39370078740157483" top="0.98425196850393704" bottom="0.98425196850393704" header="0.51181102362204722" footer="0.51181102362204722"/>
  <pageSetup paperSize="9" scale="8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33"/>
  <sheetViews>
    <sheetView topLeftCell="A28" workbookViewId="0">
      <selection activeCell="A44" sqref="A44"/>
    </sheetView>
  </sheetViews>
  <sheetFormatPr defaultColWidth="8.85546875" defaultRowHeight="12.75"/>
  <cols>
    <col min="1" max="1" width="42.7109375" style="12" customWidth="1"/>
    <col min="2" max="2" width="16.7109375" style="12" customWidth="1"/>
    <col min="3" max="4" width="10.7109375" style="12" customWidth="1"/>
    <col min="5" max="5" width="15.7109375" style="12" customWidth="1"/>
    <col min="6" max="6" width="11.7109375" style="12" customWidth="1"/>
    <col min="7" max="7" width="21.42578125" style="12" bestFit="1" customWidth="1"/>
    <col min="8" max="16384" width="8.85546875" style="12"/>
  </cols>
  <sheetData>
    <row r="1" spans="1:8" ht="15.75">
      <c r="A1" s="66" t="s">
        <v>284</v>
      </c>
      <c r="B1" s="66"/>
      <c r="C1" s="66"/>
      <c r="D1" s="66"/>
      <c r="E1" s="66"/>
      <c r="F1" s="66"/>
      <c r="G1" s="66"/>
      <c r="H1" s="2"/>
    </row>
    <row r="3" spans="1:8">
      <c r="A3" s="3" t="s">
        <v>18</v>
      </c>
      <c r="B3" s="5" t="s">
        <v>14</v>
      </c>
      <c r="C3" s="67" t="s">
        <v>12</v>
      </c>
      <c r="D3" s="68"/>
      <c r="E3" s="33" t="s">
        <v>19</v>
      </c>
      <c r="F3" s="63" t="s">
        <v>8</v>
      </c>
      <c r="G3" s="65" t="s">
        <v>7</v>
      </c>
    </row>
    <row r="4" spans="1:8">
      <c r="A4" s="4" t="s">
        <v>17</v>
      </c>
      <c r="B4" s="6" t="s">
        <v>15</v>
      </c>
      <c r="C4" s="7" t="s">
        <v>13</v>
      </c>
      <c r="D4" s="8" t="s">
        <v>11</v>
      </c>
      <c r="E4" s="10" t="s">
        <v>20</v>
      </c>
      <c r="F4" s="69"/>
      <c r="G4" s="69"/>
    </row>
    <row r="5" spans="1:8">
      <c r="A5" s="34"/>
      <c r="B5" s="34"/>
      <c r="C5" s="34"/>
      <c r="D5" s="34"/>
      <c r="E5" s="34"/>
      <c r="F5" s="34"/>
      <c r="G5" s="37"/>
    </row>
    <row r="6" spans="1:8">
      <c r="A6" s="14" t="s">
        <v>68</v>
      </c>
      <c r="B6" s="14">
        <f>SUM(B7:B19)</f>
        <v>25627379</v>
      </c>
      <c r="C6" s="14">
        <f>SUM(C7:C19)</f>
        <v>5872132</v>
      </c>
      <c r="D6" s="14">
        <f>SUM(D7:D19)</f>
        <v>372977</v>
      </c>
      <c r="E6" s="14">
        <f>SUM(E7:E19)</f>
        <v>2060</v>
      </c>
      <c r="F6" s="14">
        <f>SUM(B6:E6)</f>
        <v>31874548</v>
      </c>
      <c r="G6" s="38"/>
    </row>
    <row r="7" spans="1:8">
      <c r="A7" s="15" t="s">
        <v>218</v>
      </c>
      <c r="B7" s="15">
        <v>25627379</v>
      </c>
      <c r="C7" s="18" t="s">
        <v>21</v>
      </c>
      <c r="D7" s="18" t="s">
        <v>21</v>
      </c>
      <c r="E7" s="18" t="s">
        <v>21</v>
      </c>
      <c r="F7" s="15">
        <f t="shared" ref="F7:F63" si="0">SUM(B7:E7)</f>
        <v>25627379</v>
      </c>
      <c r="G7" s="51" t="s">
        <v>102</v>
      </c>
    </row>
    <row r="8" spans="1:8" hidden="1">
      <c r="A8" s="15" t="s">
        <v>235</v>
      </c>
      <c r="B8" s="15"/>
      <c r="C8" s="18" t="s">
        <v>21</v>
      </c>
      <c r="D8" s="18" t="s">
        <v>21</v>
      </c>
      <c r="E8" s="18" t="s">
        <v>21</v>
      </c>
      <c r="F8" s="15">
        <f t="shared" si="0"/>
        <v>0</v>
      </c>
      <c r="G8" s="51" t="s">
        <v>21</v>
      </c>
    </row>
    <row r="9" spans="1:8" hidden="1">
      <c r="A9" s="15" t="s">
        <v>265</v>
      </c>
      <c r="B9" s="15">
        <v>0</v>
      </c>
      <c r="C9" s="18" t="s">
        <v>21</v>
      </c>
      <c r="D9" s="18" t="s">
        <v>21</v>
      </c>
      <c r="E9" s="18" t="s">
        <v>21</v>
      </c>
      <c r="F9" s="15">
        <f t="shared" si="0"/>
        <v>0</v>
      </c>
      <c r="G9" s="51" t="s">
        <v>108</v>
      </c>
    </row>
    <row r="10" spans="1:8">
      <c r="A10" s="15" t="s">
        <v>69</v>
      </c>
      <c r="B10" s="18" t="s">
        <v>21</v>
      </c>
      <c r="C10" s="36">
        <v>1536894</v>
      </c>
      <c r="D10" s="36">
        <v>77885</v>
      </c>
      <c r="E10" s="18" t="s">
        <v>21</v>
      </c>
      <c r="F10" s="15">
        <f t="shared" si="0"/>
        <v>1614779</v>
      </c>
      <c r="G10" s="51" t="s">
        <v>103</v>
      </c>
    </row>
    <row r="11" spans="1:8">
      <c r="A11" s="15" t="s">
        <v>70</v>
      </c>
      <c r="B11" s="18" t="s">
        <v>21</v>
      </c>
      <c r="C11" s="36">
        <v>643919</v>
      </c>
      <c r="D11" s="36">
        <v>17068</v>
      </c>
      <c r="E11" s="18" t="s">
        <v>21</v>
      </c>
      <c r="F11" s="15">
        <f t="shared" si="0"/>
        <v>660987</v>
      </c>
      <c r="G11" s="51" t="s">
        <v>103</v>
      </c>
    </row>
    <row r="12" spans="1:8">
      <c r="A12" s="15" t="s">
        <v>71</v>
      </c>
      <c r="B12" s="18" t="s">
        <v>21</v>
      </c>
      <c r="C12" s="36">
        <v>3684685</v>
      </c>
      <c r="D12" s="36">
        <v>278024</v>
      </c>
      <c r="E12" s="18" t="s">
        <v>21</v>
      </c>
      <c r="F12" s="15">
        <f t="shared" si="0"/>
        <v>3962709</v>
      </c>
      <c r="G12" s="51" t="s">
        <v>103</v>
      </c>
    </row>
    <row r="13" spans="1:8">
      <c r="A13" s="15" t="s">
        <v>72</v>
      </c>
      <c r="B13" s="18" t="s">
        <v>21</v>
      </c>
      <c r="C13" s="36">
        <v>6634</v>
      </c>
      <c r="D13" s="18" t="s">
        <v>21</v>
      </c>
      <c r="E13" s="18" t="s">
        <v>21</v>
      </c>
      <c r="F13" s="15">
        <f t="shared" si="0"/>
        <v>6634</v>
      </c>
      <c r="G13" s="51" t="s">
        <v>103</v>
      </c>
    </row>
    <row r="14" spans="1:8">
      <c r="A14" s="15" t="s">
        <v>74</v>
      </c>
      <c r="B14" s="18" t="s">
        <v>21</v>
      </c>
      <c r="C14" s="18" t="s">
        <v>21</v>
      </c>
      <c r="D14" s="18" t="s">
        <v>21</v>
      </c>
      <c r="E14" s="36">
        <v>1851</v>
      </c>
      <c r="F14" s="15">
        <f>SUM(B14:E14)</f>
        <v>1851</v>
      </c>
      <c r="G14" s="51" t="s">
        <v>104</v>
      </c>
    </row>
    <row r="15" spans="1:8">
      <c r="A15" s="15" t="s">
        <v>75</v>
      </c>
      <c r="B15" s="18" t="s">
        <v>21</v>
      </c>
      <c r="C15" s="18" t="s">
        <v>21</v>
      </c>
      <c r="D15" s="18" t="s">
        <v>21</v>
      </c>
      <c r="E15" s="36">
        <v>91</v>
      </c>
      <c r="F15" s="15">
        <f t="shared" si="0"/>
        <v>91</v>
      </c>
      <c r="G15" s="51" t="s">
        <v>104</v>
      </c>
    </row>
    <row r="16" spans="1:8">
      <c r="A16" s="15" t="s">
        <v>73</v>
      </c>
      <c r="B16" s="18" t="s">
        <v>21</v>
      </c>
      <c r="C16" s="18" t="s">
        <v>21</v>
      </c>
      <c r="D16" s="18" t="s">
        <v>21</v>
      </c>
      <c r="E16" s="36">
        <v>118</v>
      </c>
      <c r="F16" s="15">
        <f>SUM(B16:E16)</f>
        <v>118</v>
      </c>
      <c r="G16" s="51" t="s">
        <v>104</v>
      </c>
    </row>
    <row r="17" spans="1:7" hidden="1">
      <c r="A17" s="15" t="s">
        <v>121</v>
      </c>
      <c r="B17" s="18"/>
      <c r="C17" s="18"/>
      <c r="D17" s="18"/>
      <c r="E17" s="15"/>
      <c r="F17" s="15">
        <f t="shared" si="0"/>
        <v>0</v>
      </c>
      <c r="G17" s="51"/>
    </row>
    <row r="18" spans="1:7" hidden="1">
      <c r="A18" s="15" t="s">
        <v>121</v>
      </c>
      <c r="B18" s="18"/>
      <c r="C18" s="18"/>
      <c r="D18" s="18"/>
      <c r="E18" s="15"/>
      <c r="F18" s="15">
        <f t="shared" si="0"/>
        <v>0</v>
      </c>
      <c r="G18" s="51"/>
    </row>
    <row r="19" spans="1:7" hidden="1">
      <c r="A19" s="15" t="s">
        <v>121</v>
      </c>
      <c r="B19" s="18"/>
      <c r="C19" s="18"/>
      <c r="D19" s="18"/>
      <c r="E19" s="15"/>
      <c r="F19" s="15">
        <f t="shared" si="0"/>
        <v>0</v>
      </c>
      <c r="G19" s="51"/>
    </row>
    <row r="20" spans="1:7">
      <c r="A20" s="15"/>
      <c r="B20" s="15"/>
      <c r="C20" s="15"/>
      <c r="D20" s="15"/>
      <c r="E20" s="15"/>
      <c r="F20" s="15"/>
      <c r="G20" s="51"/>
    </row>
    <row r="21" spans="1:7">
      <c r="A21" s="14" t="s">
        <v>76</v>
      </c>
      <c r="B21" s="14">
        <f>SUM(B22:B31)</f>
        <v>898139</v>
      </c>
      <c r="C21" s="14">
        <f>SUM(C22:C31)</f>
        <v>214657</v>
      </c>
      <c r="D21" s="14">
        <f>SUM(D22:D31)</f>
        <v>12608</v>
      </c>
      <c r="E21" s="14">
        <f>SUM(E22:E31)</f>
        <v>0</v>
      </c>
      <c r="F21" s="14">
        <f t="shared" si="0"/>
        <v>1125404</v>
      </c>
      <c r="G21" s="52"/>
    </row>
    <row r="22" spans="1:7">
      <c r="A22" s="15" t="s">
        <v>77</v>
      </c>
      <c r="B22" s="15">
        <v>844354</v>
      </c>
      <c r="C22" s="36">
        <v>184992</v>
      </c>
      <c r="D22" s="36">
        <v>11904</v>
      </c>
      <c r="E22" s="18" t="s">
        <v>21</v>
      </c>
      <c r="F22" s="15">
        <f t="shared" si="0"/>
        <v>1041250</v>
      </c>
      <c r="G22" s="51" t="s">
        <v>105</v>
      </c>
    </row>
    <row r="23" spans="1:7">
      <c r="A23" s="15" t="s">
        <v>78</v>
      </c>
      <c r="B23" s="15">
        <v>17687</v>
      </c>
      <c r="C23" s="18" t="s">
        <v>21</v>
      </c>
      <c r="D23" s="18" t="s">
        <v>21</v>
      </c>
      <c r="E23" s="18" t="s">
        <v>21</v>
      </c>
      <c r="F23" s="15">
        <f t="shared" si="0"/>
        <v>17687</v>
      </c>
      <c r="G23" s="51" t="s">
        <v>106</v>
      </c>
    </row>
    <row r="24" spans="1:7">
      <c r="A24" s="15" t="s">
        <v>79</v>
      </c>
      <c r="B24" s="15">
        <v>24288</v>
      </c>
      <c r="C24" s="36">
        <v>5132</v>
      </c>
      <c r="D24" s="36">
        <v>330</v>
      </c>
      <c r="E24" s="18" t="s">
        <v>21</v>
      </c>
      <c r="F24" s="15">
        <f t="shared" si="0"/>
        <v>29750</v>
      </c>
      <c r="G24" s="51" t="s">
        <v>106</v>
      </c>
    </row>
    <row r="25" spans="1:7">
      <c r="A25" s="15" t="s">
        <v>80</v>
      </c>
      <c r="B25" s="15"/>
      <c r="C25" s="15"/>
      <c r="D25" s="15"/>
      <c r="E25" s="18"/>
      <c r="F25" s="15"/>
      <c r="G25" s="51"/>
    </row>
    <row r="26" spans="1:7">
      <c r="A26" s="15" t="s">
        <v>178</v>
      </c>
      <c r="B26" s="15">
        <v>146</v>
      </c>
      <c r="C26" s="36">
        <v>40</v>
      </c>
      <c r="D26" s="36">
        <v>2</v>
      </c>
      <c r="E26" s="18" t="s">
        <v>21</v>
      </c>
      <c r="F26" s="15">
        <f t="shared" si="0"/>
        <v>188</v>
      </c>
      <c r="G26" s="51" t="s">
        <v>105</v>
      </c>
    </row>
    <row r="27" spans="1:7">
      <c r="A27" s="15" t="s">
        <v>179</v>
      </c>
      <c r="B27" s="15">
        <v>10904</v>
      </c>
      <c r="C27" s="36">
        <v>24493</v>
      </c>
      <c r="D27" s="36">
        <v>372</v>
      </c>
      <c r="E27" s="18" t="s">
        <v>21</v>
      </c>
      <c r="F27" s="15">
        <f t="shared" si="0"/>
        <v>35769</v>
      </c>
      <c r="G27" s="51" t="s">
        <v>105</v>
      </c>
    </row>
    <row r="28" spans="1:7">
      <c r="A28" s="15" t="s">
        <v>255</v>
      </c>
      <c r="B28" s="15">
        <v>760</v>
      </c>
      <c r="C28" s="18" t="s">
        <v>21</v>
      </c>
      <c r="D28" s="18" t="s">
        <v>21</v>
      </c>
      <c r="E28" s="18" t="s">
        <v>21</v>
      </c>
      <c r="F28" s="15">
        <f t="shared" si="0"/>
        <v>760</v>
      </c>
      <c r="G28" s="51" t="s">
        <v>105</v>
      </c>
    </row>
    <row r="29" spans="1:7" hidden="1">
      <c r="A29" s="15" t="s">
        <v>121</v>
      </c>
      <c r="B29" s="18"/>
      <c r="C29" s="18"/>
      <c r="D29" s="18"/>
      <c r="E29" s="18"/>
      <c r="F29" s="15">
        <f t="shared" si="0"/>
        <v>0</v>
      </c>
      <c r="G29" s="51"/>
    </row>
    <row r="30" spans="1:7" hidden="1">
      <c r="A30" s="15" t="s">
        <v>121</v>
      </c>
      <c r="B30" s="18"/>
      <c r="C30" s="18"/>
      <c r="D30" s="18"/>
      <c r="E30" s="18"/>
      <c r="F30" s="15">
        <f t="shared" si="0"/>
        <v>0</v>
      </c>
      <c r="G30" s="51"/>
    </row>
    <row r="31" spans="1:7" hidden="1">
      <c r="A31" s="15" t="s">
        <v>121</v>
      </c>
      <c r="B31" s="18"/>
      <c r="C31" s="18"/>
      <c r="D31" s="18"/>
      <c r="E31" s="18"/>
      <c r="F31" s="15">
        <f t="shared" si="0"/>
        <v>0</v>
      </c>
      <c r="G31" s="51"/>
    </row>
    <row r="32" spans="1:7">
      <c r="A32" s="15"/>
      <c r="B32" s="15"/>
      <c r="C32" s="15"/>
      <c r="D32" s="15"/>
      <c r="E32" s="15"/>
      <c r="F32" s="15"/>
      <c r="G32" s="51"/>
    </row>
    <row r="33" spans="1:7">
      <c r="A33" s="14" t="s">
        <v>81</v>
      </c>
      <c r="B33" s="14">
        <f>SUM(B34:B56)</f>
        <v>527278</v>
      </c>
      <c r="C33" s="14">
        <f>SUM(C34:C56)</f>
        <v>20005</v>
      </c>
      <c r="D33" s="14">
        <f>SUM(D34:D56)</f>
        <v>1381</v>
      </c>
      <c r="E33" s="14">
        <f>SUM(E34:E56)</f>
        <v>625</v>
      </c>
      <c r="F33" s="14">
        <f t="shared" si="0"/>
        <v>549289</v>
      </c>
      <c r="G33" s="51"/>
    </row>
    <row r="34" spans="1:7">
      <c r="A34" s="15" t="s">
        <v>82</v>
      </c>
      <c r="B34" s="15"/>
      <c r="C34" s="15"/>
      <c r="D34" s="15"/>
      <c r="E34" s="15"/>
      <c r="F34" s="15"/>
      <c r="G34" s="51"/>
    </row>
    <row r="35" spans="1:7">
      <c r="A35" s="35" t="s">
        <v>180</v>
      </c>
      <c r="B35" s="15">
        <v>99418</v>
      </c>
      <c r="C35" s="36">
        <v>19296</v>
      </c>
      <c r="D35" s="36">
        <v>1247</v>
      </c>
      <c r="E35" s="36">
        <v>625</v>
      </c>
      <c r="F35" s="15">
        <f t="shared" si="0"/>
        <v>120586</v>
      </c>
      <c r="G35" s="51" t="s">
        <v>107</v>
      </c>
    </row>
    <row r="36" spans="1:7">
      <c r="A36" s="19" t="s">
        <v>181</v>
      </c>
      <c r="B36" s="15">
        <v>1006</v>
      </c>
      <c r="C36" s="36">
        <v>59</v>
      </c>
      <c r="D36" s="36">
        <v>4</v>
      </c>
      <c r="E36" s="18" t="s">
        <v>21</v>
      </c>
      <c r="F36" s="15">
        <f t="shared" si="0"/>
        <v>1069</v>
      </c>
      <c r="G36" s="51" t="s">
        <v>107</v>
      </c>
    </row>
    <row r="37" spans="1:7">
      <c r="A37" s="15" t="s">
        <v>83</v>
      </c>
      <c r="B37" s="15">
        <v>1774</v>
      </c>
      <c r="C37" s="18" t="s">
        <v>21</v>
      </c>
      <c r="D37" s="18" t="s">
        <v>21</v>
      </c>
      <c r="E37" s="18" t="s">
        <v>21</v>
      </c>
      <c r="F37" s="15">
        <f t="shared" si="0"/>
        <v>1774</v>
      </c>
      <c r="G37" s="51" t="s">
        <v>108</v>
      </c>
    </row>
    <row r="38" spans="1:7">
      <c r="A38" s="15" t="s">
        <v>84</v>
      </c>
      <c r="B38" s="15">
        <v>169015</v>
      </c>
      <c r="C38" s="18" t="s">
        <v>21</v>
      </c>
      <c r="D38" s="18" t="s">
        <v>21</v>
      </c>
      <c r="E38" s="18" t="s">
        <v>21</v>
      </c>
      <c r="F38" s="15">
        <f t="shared" si="0"/>
        <v>169015</v>
      </c>
      <c r="G38" s="51" t="s">
        <v>108</v>
      </c>
    </row>
    <row r="39" spans="1:7">
      <c r="A39" s="15" t="s">
        <v>85</v>
      </c>
      <c r="B39" s="15">
        <v>20276</v>
      </c>
      <c r="C39" s="18" t="s">
        <v>21</v>
      </c>
      <c r="D39" s="18" t="s">
        <v>21</v>
      </c>
      <c r="E39" s="18" t="s">
        <v>21</v>
      </c>
      <c r="F39" s="15">
        <f t="shared" si="0"/>
        <v>20276</v>
      </c>
      <c r="G39" s="51" t="s">
        <v>108</v>
      </c>
    </row>
    <row r="40" spans="1:7">
      <c r="A40" s="15" t="s">
        <v>114</v>
      </c>
      <c r="B40" s="15">
        <v>91770</v>
      </c>
      <c r="C40" s="18" t="s">
        <v>21</v>
      </c>
      <c r="D40" s="18" t="s">
        <v>21</v>
      </c>
      <c r="E40" s="18" t="s">
        <v>21</v>
      </c>
      <c r="F40" s="15">
        <f t="shared" si="0"/>
        <v>91770</v>
      </c>
      <c r="G40" s="51" t="s">
        <v>108</v>
      </c>
    </row>
    <row r="41" spans="1:7">
      <c r="A41" s="15" t="s">
        <v>115</v>
      </c>
      <c r="B41" s="15">
        <v>2093</v>
      </c>
      <c r="C41" s="18" t="s">
        <v>21</v>
      </c>
      <c r="D41" s="18" t="s">
        <v>21</v>
      </c>
      <c r="E41" s="18" t="s">
        <v>21</v>
      </c>
      <c r="F41" s="15">
        <f t="shared" si="0"/>
        <v>2093</v>
      </c>
      <c r="G41" s="51" t="s">
        <v>108</v>
      </c>
    </row>
    <row r="42" spans="1:7">
      <c r="A42" s="15" t="s">
        <v>86</v>
      </c>
      <c r="B42" s="15">
        <v>7224</v>
      </c>
      <c r="C42" s="17">
        <v>650</v>
      </c>
      <c r="D42" s="17">
        <v>130</v>
      </c>
      <c r="E42" s="18" t="s">
        <v>21</v>
      </c>
      <c r="F42" s="15">
        <f t="shared" si="0"/>
        <v>8004</v>
      </c>
      <c r="G42" s="51" t="s">
        <v>106</v>
      </c>
    </row>
    <row r="43" spans="1:7" hidden="1">
      <c r="A43" s="15" t="s">
        <v>116</v>
      </c>
      <c r="B43" s="15">
        <v>0</v>
      </c>
      <c r="C43" s="18" t="s">
        <v>21</v>
      </c>
      <c r="D43" s="18" t="s">
        <v>21</v>
      </c>
      <c r="E43" s="18" t="s">
        <v>21</v>
      </c>
      <c r="F43" s="15">
        <f t="shared" si="0"/>
        <v>0</v>
      </c>
      <c r="G43" s="51" t="s">
        <v>108</v>
      </c>
    </row>
    <row r="44" spans="1:7">
      <c r="A44" s="15" t="s">
        <v>87</v>
      </c>
      <c r="B44" s="15">
        <v>2000</v>
      </c>
      <c r="C44" s="18" t="s">
        <v>21</v>
      </c>
      <c r="D44" s="18" t="s">
        <v>21</v>
      </c>
      <c r="E44" s="18" t="s">
        <v>21</v>
      </c>
      <c r="F44" s="15">
        <f t="shared" si="0"/>
        <v>2000</v>
      </c>
      <c r="G44" s="51" t="s">
        <v>109</v>
      </c>
    </row>
    <row r="45" spans="1:7">
      <c r="A45" s="15" t="s">
        <v>88</v>
      </c>
      <c r="B45" s="15">
        <v>89625</v>
      </c>
      <c r="C45" s="18" t="s">
        <v>21</v>
      </c>
      <c r="D45" s="18" t="s">
        <v>21</v>
      </c>
      <c r="E45" s="18" t="s">
        <v>21</v>
      </c>
      <c r="F45" s="15">
        <f t="shared" si="0"/>
        <v>89625</v>
      </c>
      <c r="G45" s="51" t="s">
        <v>108</v>
      </c>
    </row>
    <row r="46" spans="1:7">
      <c r="A46" s="15" t="s">
        <v>117</v>
      </c>
      <c r="B46" s="15">
        <v>200</v>
      </c>
      <c r="C46" s="18" t="s">
        <v>21</v>
      </c>
      <c r="D46" s="18" t="s">
        <v>21</v>
      </c>
      <c r="E46" s="18" t="s">
        <v>21</v>
      </c>
      <c r="F46" s="15">
        <f t="shared" si="0"/>
        <v>200</v>
      </c>
      <c r="G46" s="51" t="s">
        <v>108</v>
      </c>
    </row>
    <row r="47" spans="1:7">
      <c r="A47" s="15" t="s">
        <v>257</v>
      </c>
      <c r="B47" s="15">
        <v>16724</v>
      </c>
      <c r="C47" s="18" t="s">
        <v>21</v>
      </c>
      <c r="D47" s="18" t="s">
        <v>21</v>
      </c>
      <c r="E47" s="18" t="s">
        <v>21</v>
      </c>
      <c r="F47" s="15">
        <f t="shared" si="0"/>
        <v>16724</v>
      </c>
      <c r="G47" s="51" t="s">
        <v>108</v>
      </c>
    </row>
    <row r="48" spans="1:7">
      <c r="A48" s="15" t="s">
        <v>258</v>
      </c>
      <c r="B48" s="15">
        <v>14650</v>
      </c>
      <c r="C48" s="18" t="s">
        <v>21</v>
      </c>
      <c r="D48" s="18" t="s">
        <v>21</v>
      </c>
      <c r="E48" s="18" t="s">
        <v>21</v>
      </c>
      <c r="F48" s="15">
        <f t="shared" si="0"/>
        <v>14650</v>
      </c>
      <c r="G48" s="51" t="s">
        <v>106</v>
      </c>
    </row>
    <row r="49" spans="1:7">
      <c r="A49" s="15" t="s">
        <v>118</v>
      </c>
      <c r="B49" s="15">
        <v>1256</v>
      </c>
      <c r="C49" s="18" t="s">
        <v>21</v>
      </c>
      <c r="D49" s="18" t="s">
        <v>21</v>
      </c>
      <c r="E49" s="18" t="s">
        <v>21</v>
      </c>
      <c r="F49" s="15">
        <f t="shared" si="0"/>
        <v>1256</v>
      </c>
      <c r="G49" s="51" t="s">
        <v>256</v>
      </c>
    </row>
    <row r="50" spans="1:7">
      <c r="A50" s="15" t="s">
        <v>89</v>
      </c>
      <c r="B50" s="15">
        <v>103</v>
      </c>
      <c r="C50" s="18" t="s">
        <v>21</v>
      </c>
      <c r="D50" s="18" t="s">
        <v>21</v>
      </c>
      <c r="E50" s="18" t="s">
        <v>21</v>
      </c>
      <c r="F50" s="15">
        <f t="shared" si="0"/>
        <v>103</v>
      </c>
      <c r="G50" s="51" t="s">
        <v>108</v>
      </c>
    </row>
    <row r="51" spans="1:7">
      <c r="A51" s="15" t="s">
        <v>254</v>
      </c>
      <c r="B51" s="15">
        <v>5</v>
      </c>
      <c r="C51" s="18" t="s">
        <v>21</v>
      </c>
      <c r="D51" s="18" t="s">
        <v>21</v>
      </c>
      <c r="E51" s="18" t="s">
        <v>21</v>
      </c>
      <c r="F51" s="15">
        <f t="shared" si="0"/>
        <v>5</v>
      </c>
      <c r="G51" s="51" t="s">
        <v>110</v>
      </c>
    </row>
    <row r="52" spans="1:7">
      <c r="A52" s="15" t="s">
        <v>238</v>
      </c>
      <c r="B52" s="15">
        <v>2108</v>
      </c>
      <c r="C52" s="18" t="s">
        <v>21</v>
      </c>
      <c r="D52" s="18" t="s">
        <v>21</v>
      </c>
      <c r="E52" s="18" t="s">
        <v>21</v>
      </c>
      <c r="F52" s="15">
        <f t="shared" si="0"/>
        <v>2108</v>
      </c>
      <c r="G52" s="51" t="s">
        <v>108</v>
      </c>
    </row>
    <row r="53" spans="1:7">
      <c r="A53" s="15" t="s">
        <v>263</v>
      </c>
      <c r="B53" s="15">
        <v>4000</v>
      </c>
      <c r="C53" s="18" t="s">
        <v>21</v>
      </c>
      <c r="D53" s="18" t="s">
        <v>21</v>
      </c>
      <c r="E53" s="18" t="s">
        <v>21</v>
      </c>
      <c r="F53" s="15">
        <f t="shared" si="0"/>
        <v>4000</v>
      </c>
      <c r="G53" s="51" t="s">
        <v>21</v>
      </c>
    </row>
    <row r="54" spans="1:7">
      <c r="A54" s="15" t="s">
        <v>279</v>
      </c>
      <c r="B54" s="15">
        <v>3157</v>
      </c>
      <c r="C54" s="18" t="s">
        <v>21</v>
      </c>
      <c r="D54" s="18" t="s">
        <v>21</v>
      </c>
      <c r="E54" s="18" t="s">
        <v>21</v>
      </c>
      <c r="F54" s="15">
        <f t="shared" si="0"/>
        <v>3157</v>
      </c>
      <c r="G54" s="51" t="s">
        <v>21</v>
      </c>
    </row>
    <row r="55" spans="1:7" hidden="1">
      <c r="A55" s="15"/>
      <c r="B55" s="18" t="s">
        <v>29</v>
      </c>
      <c r="C55" s="18" t="s">
        <v>21</v>
      </c>
      <c r="D55" s="18" t="s">
        <v>21</v>
      </c>
      <c r="E55" s="18" t="s">
        <v>21</v>
      </c>
      <c r="F55" s="18" t="s">
        <v>29</v>
      </c>
      <c r="G55" s="51" t="s">
        <v>21</v>
      </c>
    </row>
    <row r="56" spans="1:7">
      <c r="A56" s="15" t="s">
        <v>277</v>
      </c>
      <c r="B56" s="17">
        <v>874</v>
      </c>
      <c r="C56" s="18" t="s">
        <v>21</v>
      </c>
      <c r="D56" s="18" t="s">
        <v>21</v>
      </c>
      <c r="E56" s="18" t="s">
        <v>21</v>
      </c>
      <c r="F56" s="15">
        <f t="shared" si="0"/>
        <v>874</v>
      </c>
      <c r="G56" s="51" t="s">
        <v>21</v>
      </c>
    </row>
    <row r="57" spans="1:7">
      <c r="A57" s="15"/>
      <c r="B57" s="15"/>
      <c r="C57" s="15"/>
      <c r="D57" s="15"/>
      <c r="E57" s="15"/>
      <c r="F57" s="15"/>
      <c r="G57" s="51"/>
    </row>
    <row r="58" spans="1:7">
      <c r="A58" s="14" t="s">
        <v>251</v>
      </c>
      <c r="B58" s="14">
        <f>SUM(B59:B64)</f>
        <v>1824842</v>
      </c>
      <c r="C58" s="14">
        <f>SUM(C59:C64)</f>
        <v>0</v>
      </c>
      <c r="D58" s="14">
        <f>SUM(D59:D64)</f>
        <v>0</v>
      </c>
      <c r="E58" s="14">
        <f>SUM(E59:E64)</f>
        <v>0</v>
      </c>
      <c r="F58" s="14">
        <f t="shared" si="0"/>
        <v>1824842</v>
      </c>
      <c r="G58" s="51"/>
    </row>
    <row r="59" spans="1:7">
      <c r="A59" s="15" t="s">
        <v>90</v>
      </c>
      <c r="B59" s="15">
        <v>1824842</v>
      </c>
      <c r="C59" s="18" t="s">
        <v>21</v>
      </c>
      <c r="D59" s="18" t="s">
        <v>21</v>
      </c>
      <c r="E59" s="18" t="s">
        <v>21</v>
      </c>
      <c r="F59" s="15">
        <f t="shared" si="0"/>
        <v>1824842</v>
      </c>
      <c r="G59" s="51" t="s">
        <v>111</v>
      </c>
    </row>
    <row r="60" spans="1:7">
      <c r="A60" s="15" t="s">
        <v>91</v>
      </c>
      <c r="B60" s="15"/>
      <c r="C60" s="15"/>
      <c r="D60" s="15"/>
      <c r="E60" s="15"/>
      <c r="F60" s="15"/>
      <c r="G60" s="51" t="s">
        <v>108</v>
      </c>
    </row>
    <row r="61" spans="1:7" hidden="1">
      <c r="A61" s="15" t="s">
        <v>121</v>
      </c>
      <c r="B61" s="15"/>
      <c r="C61" s="15"/>
      <c r="D61" s="15"/>
      <c r="E61" s="15"/>
      <c r="F61" s="15">
        <f t="shared" si="0"/>
        <v>0</v>
      </c>
      <c r="G61" s="51"/>
    </row>
    <row r="62" spans="1:7" hidden="1">
      <c r="A62" s="15" t="s">
        <v>121</v>
      </c>
      <c r="B62" s="15"/>
      <c r="C62" s="15"/>
      <c r="D62" s="15"/>
      <c r="E62" s="15"/>
      <c r="F62" s="15">
        <f t="shared" si="0"/>
        <v>0</v>
      </c>
      <c r="G62" s="51"/>
    </row>
    <row r="63" spans="1:7" hidden="1">
      <c r="A63" s="15" t="s">
        <v>121</v>
      </c>
      <c r="B63" s="15"/>
      <c r="C63" s="15"/>
      <c r="D63" s="15"/>
      <c r="E63" s="15"/>
      <c r="F63" s="15">
        <f t="shared" si="0"/>
        <v>0</v>
      </c>
      <c r="G63" s="51"/>
    </row>
    <row r="64" spans="1:7" hidden="1">
      <c r="A64" s="19" t="s">
        <v>44</v>
      </c>
      <c r="B64" s="18" t="s">
        <v>29</v>
      </c>
      <c r="C64" s="18" t="s">
        <v>21</v>
      </c>
      <c r="D64" s="18" t="s">
        <v>21</v>
      </c>
      <c r="E64" s="18" t="s">
        <v>21</v>
      </c>
      <c r="F64" s="18" t="s">
        <v>29</v>
      </c>
      <c r="G64" s="51" t="s">
        <v>108</v>
      </c>
    </row>
    <row r="65" spans="1:7">
      <c r="A65" s="19"/>
      <c r="B65" s="15"/>
      <c r="C65" s="15"/>
      <c r="D65" s="15"/>
      <c r="E65" s="15"/>
      <c r="F65" s="15"/>
      <c r="G65" s="51"/>
    </row>
    <row r="66" spans="1:7">
      <c r="A66" s="14" t="s">
        <v>52</v>
      </c>
      <c r="B66" s="14">
        <f>SUM(B67:B75)</f>
        <v>0</v>
      </c>
      <c r="C66" s="14">
        <f>SUM(C67:C75)</f>
        <v>0</v>
      </c>
      <c r="D66" s="14">
        <f>SUM(D67:D75)</f>
        <v>0</v>
      </c>
      <c r="E66" s="14">
        <f>SUM(E67:E75)</f>
        <v>31</v>
      </c>
      <c r="F66" s="14">
        <f>SUM(B66:E66)</f>
        <v>31</v>
      </c>
      <c r="G66" s="51"/>
    </row>
    <row r="67" spans="1:7">
      <c r="A67" s="15" t="s">
        <v>53</v>
      </c>
      <c r="B67" s="18" t="s">
        <v>21</v>
      </c>
      <c r="C67" s="18" t="s">
        <v>21</v>
      </c>
      <c r="D67" s="18" t="s">
        <v>21</v>
      </c>
      <c r="E67" s="58">
        <v>31</v>
      </c>
      <c r="F67" s="15">
        <f>SUM(B67:E67)</f>
        <v>31</v>
      </c>
      <c r="G67" s="51" t="s">
        <v>104</v>
      </c>
    </row>
    <row r="68" spans="1:7" hidden="1">
      <c r="A68" s="15" t="s">
        <v>121</v>
      </c>
      <c r="B68" s="18"/>
      <c r="C68" s="18"/>
      <c r="D68" s="18"/>
      <c r="E68" s="17"/>
      <c r="F68" s="15">
        <f>SUM(B68:E68)</f>
        <v>0</v>
      </c>
      <c r="G68" s="51"/>
    </row>
    <row r="69" spans="1:7" hidden="1">
      <c r="A69" s="15" t="s">
        <v>121</v>
      </c>
      <c r="B69" s="18"/>
      <c r="C69" s="18"/>
      <c r="D69" s="18"/>
      <c r="E69" s="17"/>
      <c r="F69" s="15">
        <f>SUM(B69:E69)</f>
        <v>0</v>
      </c>
      <c r="G69" s="51"/>
    </row>
    <row r="70" spans="1:7" hidden="1">
      <c r="A70" s="15" t="s">
        <v>121</v>
      </c>
      <c r="B70" s="18"/>
      <c r="C70" s="18"/>
      <c r="D70" s="18"/>
      <c r="E70" s="17"/>
      <c r="F70" s="15">
        <f>SUM(B70:E70)</f>
        <v>0</v>
      </c>
      <c r="G70" s="51"/>
    </row>
    <row r="71" spans="1:7" hidden="1">
      <c r="A71" s="15" t="s">
        <v>92</v>
      </c>
      <c r="B71" s="18" t="s">
        <v>29</v>
      </c>
      <c r="C71" s="18" t="s">
        <v>21</v>
      </c>
      <c r="D71" s="18" t="s">
        <v>21</v>
      </c>
      <c r="E71" s="18" t="s">
        <v>21</v>
      </c>
      <c r="F71" s="18" t="s">
        <v>29</v>
      </c>
      <c r="G71" s="51" t="s">
        <v>109</v>
      </c>
    </row>
    <row r="72" spans="1:7" hidden="1">
      <c r="A72" s="15" t="s">
        <v>93</v>
      </c>
      <c r="B72" s="18" t="s">
        <v>29</v>
      </c>
      <c r="C72" s="18" t="s">
        <v>21</v>
      </c>
      <c r="D72" s="18" t="s">
        <v>21</v>
      </c>
      <c r="E72" s="18" t="s">
        <v>21</v>
      </c>
      <c r="F72" s="18" t="s">
        <v>29</v>
      </c>
      <c r="G72" s="51" t="s">
        <v>109</v>
      </c>
    </row>
    <row r="73" spans="1:7" hidden="1">
      <c r="A73" s="15" t="s">
        <v>94</v>
      </c>
      <c r="B73" s="18" t="s">
        <v>29</v>
      </c>
      <c r="C73" s="18" t="s">
        <v>21</v>
      </c>
      <c r="D73" s="18" t="s">
        <v>21</v>
      </c>
      <c r="E73" s="18" t="s">
        <v>21</v>
      </c>
      <c r="F73" s="18" t="s">
        <v>29</v>
      </c>
      <c r="G73" s="51" t="s">
        <v>104</v>
      </c>
    </row>
    <row r="74" spans="1:7" hidden="1">
      <c r="A74" s="15" t="s">
        <v>119</v>
      </c>
      <c r="B74" s="18" t="s">
        <v>29</v>
      </c>
      <c r="C74" s="18" t="s">
        <v>21</v>
      </c>
      <c r="D74" s="18" t="s">
        <v>21</v>
      </c>
      <c r="E74" s="18" t="s">
        <v>21</v>
      </c>
      <c r="F74" s="18" t="s">
        <v>29</v>
      </c>
      <c r="G74" s="51" t="s">
        <v>124</v>
      </c>
    </row>
    <row r="75" spans="1:7" hidden="1">
      <c r="A75" s="15" t="s">
        <v>120</v>
      </c>
      <c r="B75" s="18" t="s">
        <v>29</v>
      </c>
      <c r="C75" s="18" t="s">
        <v>21</v>
      </c>
      <c r="D75" s="18" t="s">
        <v>21</v>
      </c>
      <c r="E75" s="18" t="s">
        <v>21</v>
      </c>
      <c r="F75" s="18" t="s">
        <v>29</v>
      </c>
      <c r="G75" s="51" t="s">
        <v>21</v>
      </c>
    </row>
    <row r="76" spans="1:7">
      <c r="A76" s="15"/>
      <c r="B76" s="15"/>
      <c r="C76" s="15"/>
      <c r="D76" s="15"/>
      <c r="E76" s="15"/>
      <c r="F76" s="15"/>
      <c r="G76" s="52"/>
    </row>
    <row r="77" spans="1:7">
      <c r="A77" s="14" t="s">
        <v>59</v>
      </c>
      <c r="B77" s="14">
        <f>SUM(B78:B97)</f>
        <v>124877</v>
      </c>
      <c r="C77" s="14">
        <f>SUM(C78:C97)</f>
        <v>16150</v>
      </c>
      <c r="D77" s="14">
        <f>SUM(D78:D97)</f>
        <v>199</v>
      </c>
      <c r="E77" s="14">
        <f>SUM(E78:E97)</f>
        <v>20</v>
      </c>
      <c r="F77" s="14">
        <f>SUM(B77:E77)</f>
        <v>141246</v>
      </c>
      <c r="G77" s="51"/>
    </row>
    <row r="78" spans="1:7">
      <c r="A78" s="15" t="s">
        <v>61</v>
      </c>
      <c r="B78" s="15">
        <v>637268</v>
      </c>
      <c r="C78" s="36">
        <v>600</v>
      </c>
      <c r="D78" s="36">
        <v>20</v>
      </c>
      <c r="E78" s="18" t="s">
        <v>21</v>
      </c>
      <c r="F78" s="15">
        <f>SUM(B78:E78)</f>
        <v>637888</v>
      </c>
      <c r="G78" s="51" t="s">
        <v>112</v>
      </c>
    </row>
    <row r="79" spans="1:7" hidden="1">
      <c r="A79" s="15" t="s">
        <v>269</v>
      </c>
      <c r="B79" s="15"/>
      <c r="C79" s="18" t="s">
        <v>21</v>
      </c>
      <c r="D79" s="18" t="s">
        <v>21</v>
      </c>
      <c r="E79" s="18" t="s">
        <v>21</v>
      </c>
      <c r="F79" s="15">
        <f>SUM(B79:E79)</f>
        <v>0</v>
      </c>
      <c r="G79" s="51" t="s">
        <v>112</v>
      </c>
    </row>
    <row r="80" spans="1:7">
      <c r="A80" s="15" t="s">
        <v>253</v>
      </c>
      <c r="B80" s="15">
        <v>-146000</v>
      </c>
      <c r="C80" s="18" t="s">
        <v>21</v>
      </c>
      <c r="D80" s="18" t="s">
        <v>21</v>
      </c>
      <c r="E80" s="18" t="s">
        <v>21</v>
      </c>
      <c r="F80" s="15">
        <f>SUM(B80:E80)</f>
        <v>-146000</v>
      </c>
      <c r="G80" s="55" t="s">
        <v>21</v>
      </c>
    </row>
    <row r="81" spans="1:7" hidden="1">
      <c r="A81" s="15" t="s">
        <v>95</v>
      </c>
      <c r="B81" s="18" t="s">
        <v>21</v>
      </c>
      <c r="C81" s="59" t="s">
        <v>21</v>
      </c>
      <c r="D81" s="18" t="s">
        <v>21</v>
      </c>
      <c r="E81" s="18" t="s">
        <v>21</v>
      </c>
      <c r="F81" s="15">
        <f t="shared" ref="F81:F97" si="1">SUM(B81:E81)</f>
        <v>0</v>
      </c>
      <c r="G81" s="51" t="s">
        <v>103</v>
      </c>
    </row>
    <row r="82" spans="1:7">
      <c r="A82" s="15" t="s">
        <v>96</v>
      </c>
      <c r="B82" s="18" t="s">
        <v>21</v>
      </c>
      <c r="C82" s="36">
        <v>70</v>
      </c>
      <c r="D82" s="18" t="s">
        <v>21</v>
      </c>
      <c r="E82" s="18" t="s">
        <v>21</v>
      </c>
      <c r="F82" s="15">
        <f t="shared" si="1"/>
        <v>70</v>
      </c>
      <c r="G82" s="51" t="s">
        <v>103</v>
      </c>
    </row>
    <row r="83" spans="1:7" hidden="1">
      <c r="A83" s="15"/>
      <c r="B83" s="17">
        <v>0</v>
      </c>
      <c r="C83" s="18" t="s">
        <v>21</v>
      </c>
      <c r="D83" s="18" t="s">
        <v>21</v>
      </c>
      <c r="E83" s="18" t="s">
        <v>21</v>
      </c>
      <c r="F83" s="15">
        <f t="shared" si="1"/>
        <v>0</v>
      </c>
      <c r="G83" s="51"/>
    </row>
    <row r="84" spans="1:7">
      <c r="A84" s="15" t="s">
        <v>97</v>
      </c>
      <c r="B84" s="15">
        <v>82</v>
      </c>
      <c r="C84" s="36">
        <v>350</v>
      </c>
      <c r="D84" s="36">
        <v>50</v>
      </c>
      <c r="E84" s="18" t="s">
        <v>21</v>
      </c>
      <c r="F84" s="15">
        <f t="shared" si="1"/>
        <v>482</v>
      </c>
      <c r="G84" s="51" t="s">
        <v>103</v>
      </c>
    </row>
    <row r="85" spans="1:7">
      <c r="A85" s="15" t="s">
        <v>98</v>
      </c>
      <c r="B85" s="15">
        <v>4448</v>
      </c>
      <c r="C85" s="18" t="s">
        <v>21</v>
      </c>
      <c r="D85" s="18" t="s">
        <v>21</v>
      </c>
      <c r="E85" s="18" t="s">
        <v>21</v>
      </c>
      <c r="F85" s="15">
        <f t="shared" si="1"/>
        <v>4448</v>
      </c>
      <c r="G85" s="51" t="s">
        <v>103</v>
      </c>
    </row>
    <row r="86" spans="1:7">
      <c r="A86" s="15" t="s">
        <v>99</v>
      </c>
      <c r="B86" s="18" t="s">
        <v>21</v>
      </c>
      <c r="C86" s="18" t="s">
        <v>21</v>
      </c>
      <c r="D86" s="18" t="s">
        <v>21</v>
      </c>
      <c r="E86" s="36">
        <v>8</v>
      </c>
      <c r="F86" s="15">
        <f t="shared" si="1"/>
        <v>8</v>
      </c>
      <c r="G86" s="51" t="s">
        <v>108</v>
      </c>
    </row>
    <row r="87" spans="1:7">
      <c r="A87" s="15" t="s">
        <v>100</v>
      </c>
      <c r="B87" s="18" t="s">
        <v>21</v>
      </c>
      <c r="C87" s="18" t="s">
        <v>21</v>
      </c>
      <c r="D87" s="18" t="s">
        <v>21</v>
      </c>
      <c r="E87" s="36">
        <v>12</v>
      </c>
      <c r="F87" s="15">
        <f t="shared" si="1"/>
        <v>12</v>
      </c>
      <c r="G87" s="51" t="s">
        <v>113</v>
      </c>
    </row>
    <row r="88" spans="1:7">
      <c r="A88" s="15" t="s">
        <v>101</v>
      </c>
      <c r="B88" s="17">
        <v>3590</v>
      </c>
      <c r="C88" s="18" t="s">
        <v>21</v>
      </c>
      <c r="D88" s="18" t="s">
        <v>21</v>
      </c>
      <c r="E88" s="18" t="s">
        <v>21</v>
      </c>
      <c r="F88" s="15">
        <f t="shared" si="1"/>
        <v>3590</v>
      </c>
      <c r="G88" s="51" t="s">
        <v>103</v>
      </c>
    </row>
    <row r="89" spans="1:7">
      <c r="A89" s="15" t="s">
        <v>125</v>
      </c>
      <c r="B89" s="15">
        <v>36500</v>
      </c>
      <c r="C89" s="18" t="s">
        <v>21</v>
      </c>
      <c r="D89" s="18" t="s">
        <v>21</v>
      </c>
      <c r="E89" s="18" t="s">
        <v>21</v>
      </c>
      <c r="F89" s="15">
        <f t="shared" si="1"/>
        <v>36500</v>
      </c>
      <c r="G89" s="51" t="s">
        <v>110</v>
      </c>
    </row>
    <row r="90" spans="1:7">
      <c r="A90" s="15" t="s">
        <v>286</v>
      </c>
      <c r="B90" s="15">
        <v>-320144</v>
      </c>
      <c r="C90" s="18" t="s">
        <v>21</v>
      </c>
      <c r="D90" s="18" t="s">
        <v>21</v>
      </c>
      <c r="E90" s="18" t="s">
        <v>21</v>
      </c>
      <c r="F90" s="15">
        <f t="shared" si="1"/>
        <v>-320144</v>
      </c>
      <c r="G90" s="51" t="s">
        <v>110</v>
      </c>
    </row>
    <row r="91" spans="1:7">
      <c r="A91" s="15" t="s">
        <v>267</v>
      </c>
      <c r="B91" s="15">
        <v>-108374</v>
      </c>
      <c r="C91" s="18" t="s">
        <v>21</v>
      </c>
      <c r="D91" s="18" t="s">
        <v>21</v>
      </c>
      <c r="E91" s="18" t="s">
        <v>21</v>
      </c>
      <c r="F91" s="15">
        <f t="shared" si="1"/>
        <v>-108374</v>
      </c>
      <c r="G91" s="55" t="s">
        <v>21</v>
      </c>
    </row>
    <row r="92" spans="1:7">
      <c r="A92" s="36" t="s">
        <v>287</v>
      </c>
      <c r="B92" s="15">
        <v>12507</v>
      </c>
      <c r="C92" s="18" t="s">
        <v>21</v>
      </c>
      <c r="D92" s="18" t="s">
        <v>21</v>
      </c>
      <c r="E92" s="18" t="s">
        <v>21</v>
      </c>
      <c r="F92" s="15">
        <f t="shared" si="1"/>
        <v>12507</v>
      </c>
      <c r="G92" s="55" t="s">
        <v>21</v>
      </c>
    </row>
    <row r="93" spans="1:7" hidden="1">
      <c r="A93" s="36" t="s">
        <v>241</v>
      </c>
      <c r="B93" s="17">
        <v>0</v>
      </c>
      <c r="C93" s="18" t="s">
        <v>21</v>
      </c>
      <c r="D93" s="18" t="s">
        <v>21</v>
      </c>
      <c r="E93" s="18" t="s">
        <v>21</v>
      </c>
      <c r="F93" s="15">
        <f t="shared" si="1"/>
        <v>0</v>
      </c>
      <c r="G93" s="55" t="s">
        <v>21</v>
      </c>
    </row>
    <row r="94" spans="1:7" hidden="1">
      <c r="A94" s="36" t="s">
        <v>244</v>
      </c>
      <c r="B94" s="17">
        <v>0</v>
      </c>
      <c r="C94" s="18" t="s">
        <v>21</v>
      </c>
      <c r="D94" s="18" t="s">
        <v>21</v>
      </c>
      <c r="E94" s="18" t="s">
        <v>21</v>
      </c>
      <c r="F94" s="15">
        <f t="shared" si="1"/>
        <v>0</v>
      </c>
      <c r="G94" s="55" t="s">
        <v>21</v>
      </c>
    </row>
    <row r="95" spans="1:7" hidden="1">
      <c r="A95" s="36"/>
      <c r="B95" s="17"/>
      <c r="C95" s="18"/>
      <c r="D95" s="18"/>
      <c r="E95" s="18"/>
      <c r="F95" s="15">
        <f t="shared" si="1"/>
        <v>0</v>
      </c>
      <c r="G95" s="55"/>
    </row>
    <row r="96" spans="1:7">
      <c r="A96" s="36" t="s">
        <v>245</v>
      </c>
      <c r="B96" s="17">
        <v>5000</v>
      </c>
      <c r="C96" s="18" t="s">
        <v>21</v>
      </c>
      <c r="D96" s="18" t="s">
        <v>21</v>
      </c>
      <c r="E96" s="18" t="s">
        <v>21</v>
      </c>
      <c r="F96" s="15">
        <f t="shared" si="1"/>
        <v>5000</v>
      </c>
      <c r="G96" s="51" t="s">
        <v>272</v>
      </c>
    </row>
    <row r="97" spans="1:7">
      <c r="A97" s="36" t="s">
        <v>237</v>
      </c>
      <c r="B97" s="18" t="s">
        <v>21</v>
      </c>
      <c r="C97" s="16">
        <v>15130</v>
      </c>
      <c r="D97" s="17">
        <v>129</v>
      </c>
      <c r="E97" s="18" t="s">
        <v>21</v>
      </c>
      <c r="F97" s="16">
        <f t="shared" si="1"/>
        <v>15259</v>
      </c>
      <c r="G97" s="51" t="s">
        <v>103</v>
      </c>
    </row>
    <row r="98" spans="1:7">
      <c r="A98" s="31" t="s">
        <v>122</v>
      </c>
      <c r="B98" s="24">
        <f>B6+B21+B33+B58+B66+B77</f>
        <v>29002515</v>
      </c>
      <c r="C98" s="24">
        <f>C6+C21+C33+C58+C66+C77</f>
        <v>6122944</v>
      </c>
      <c r="D98" s="24">
        <f>D6+D21+D33+D58+D66+D77</f>
        <v>387165</v>
      </c>
      <c r="E98" s="24">
        <f>E6+E21+E33+E58+E66+E77</f>
        <v>2736</v>
      </c>
      <c r="F98" s="24">
        <f>SUM(B98:E98)</f>
        <v>35515360</v>
      </c>
      <c r="G98" s="28"/>
    </row>
    <row r="99" spans="1:7">
      <c r="A99" s="31" t="s">
        <v>123</v>
      </c>
      <c r="B99" s="24">
        <f>B98-Ontvangsten!B74</f>
        <v>0</v>
      </c>
      <c r="C99" s="24">
        <f>C98-Ontvangsten!C74</f>
        <v>0</v>
      </c>
      <c r="D99" s="24">
        <f>D98-Ontvangsten!D74</f>
        <v>0</v>
      </c>
      <c r="E99" s="24">
        <f>E98-Ontvangsten!E74</f>
        <v>0</v>
      </c>
      <c r="F99" s="24">
        <f>SUM(B99:E99)</f>
        <v>0</v>
      </c>
      <c r="G99" s="29"/>
    </row>
    <row r="100" spans="1:7">
      <c r="A100" s="32"/>
      <c r="B100" s="24">
        <f>SUM(B98:B99)</f>
        <v>29002515</v>
      </c>
      <c r="C100" s="24">
        <f>SUM(C98:C99)</f>
        <v>6122944</v>
      </c>
      <c r="D100" s="24">
        <f>SUM(D98:D99)</f>
        <v>387165</v>
      </c>
      <c r="E100" s="24">
        <f>SUM(E98:E99)</f>
        <v>2736</v>
      </c>
      <c r="F100" s="24">
        <f>SUM(B100:E100)</f>
        <v>35515360</v>
      </c>
      <c r="G100" s="30"/>
    </row>
    <row r="101" spans="1:7">
      <c r="F101" s="11"/>
      <c r="G101" s="26"/>
    </row>
    <row r="102" spans="1:7">
      <c r="F102" s="11"/>
      <c r="G102" s="26"/>
    </row>
    <row r="103" spans="1:7">
      <c r="F103" s="11"/>
      <c r="G103" s="26"/>
    </row>
    <row r="104" spans="1:7">
      <c r="F104" s="11"/>
      <c r="G104" s="26"/>
    </row>
    <row r="105" spans="1:7">
      <c r="F105" s="11"/>
      <c r="G105" s="26"/>
    </row>
    <row r="106" spans="1:7">
      <c r="F106" s="11"/>
      <c r="G106" s="26"/>
    </row>
    <row r="107" spans="1:7">
      <c r="F107" s="11"/>
      <c r="G107" s="26"/>
    </row>
    <row r="108" spans="1:7">
      <c r="B108" s="11"/>
      <c r="C108" s="11"/>
      <c r="D108" s="11"/>
      <c r="E108" s="11"/>
      <c r="F108" s="11"/>
      <c r="G108" s="26"/>
    </row>
    <row r="109" spans="1:7">
      <c r="B109" s="11"/>
      <c r="C109" s="11"/>
      <c r="D109" s="11"/>
      <c r="E109" s="11"/>
      <c r="F109" s="11"/>
      <c r="G109" s="26"/>
    </row>
    <row r="110" spans="1:7">
      <c r="B110" s="11"/>
      <c r="C110" s="11"/>
      <c r="D110" s="11"/>
      <c r="E110" s="11"/>
      <c r="F110" s="11"/>
      <c r="G110" s="26"/>
    </row>
    <row r="111" spans="1:7">
      <c r="B111" s="11"/>
      <c r="C111" s="11"/>
      <c r="D111" s="11"/>
      <c r="E111" s="11"/>
      <c r="F111" s="11"/>
      <c r="G111" s="26"/>
    </row>
    <row r="112" spans="1:7">
      <c r="B112" s="11"/>
      <c r="C112" s="11"/>
      <c r="D112" s="11"/>
      <c r="E112" s="11"/>
      <c r="F112" s="11"/>
      <c r="G112" s="26"/>
    </row>
    <row r="113" spans="2:7">
      <c r="B113" s="11"/>
      <c r="C113" s="11"/>
      <c r="D113" s="11"/>
      <c r="E113" s="11"/>
      <c r="F113" s="11"/>
      <c r="G113" s="26"/>
    </row>
    <row r="114" spans="2:7">
      <c r="B114" s="11"/>
      <c r="C114" s="11"/>
      <c r="D114" s="11"/>
      <c r="E114" s="11"/>
      <c r="F114" s="11"/>
      <c r="G114" s="26"/>
    </row>
    <row r="115" spans="2:7">
      <c r="B115" s="11"/>
      <c r="C115" s="11"/>
      <c r="D115" s="11"/>
      <c r="E115" s="11"/>
      <c r="F115" s="11"/>
      <c r="G115" s="26"/>
    </row>
    <row r="116" spans="2:7">
      <c r="B116" s="11"/>
      <c r="C116" s="11"/>
      <c r="D116" s="11"/>
      <c r="E116" s="11"/>
      <c r="F116" s="11"/>
      <c r="G116" s="26"/>
    </row>
    <row r="117" spans="2:7">
      <c r="B117" s="11"/>
      <c r="C117" s="11"/>
      <c r="D117" s="11"/>
      <c r="E117" s="11"/>
      <c r="F117" s="11"/>
      <c r="G117" s="26"/>
    </row>
    <row r="118" spans="2:7">
      <c r="B118" s="11"/>
      <c r="C118" s="11"/>
      <c r="D118" s="11"/>
      <c r="E118" s="11"/>
      <c r="F118" s="11"/>
      <c r="G118" s="26"/>
    </row>
    <row r="119" spans="2:7">
      <c r="B119" s="11"/>
      <c r="C119" s="11"/>
      <c r="D119" s="11"/>
      <c r="E119" s="11"/>
      <c r="F119" s="11"/>
      <c r="G119" s="26"/>
    </row>
    <row r="120" spans="2:7">
      <c r="B120" s="11"/>
      <c r="C120" s="11"/>
      <c r="D120" s="11"/>
      <c r="E120" s="11"/>
      <c r="F120" s="11"/>
      <c r="G120" s="26"/>
    </row>
    <row r="121" spans="2:7">
      <c r="G121" s="26"/>
    </row>
    <row r="122" spans="2:7">
      <c r="G122" s="26"/>
    </row>
    <row r="123" spans="2:7">
      <c r="G123" s="26"/>
    </row>
    <row r="124" spans="2:7">
      <c r="G124" s="26"/>
    </row>
    <row r="125" spans="2:7">
      <c r="G125" s="26"/>
    </row>
    <row r="126" spans="2:7">
      <c r="G126" s="26"/>
    </row>
    <row r="127" spans="2:7">
      <c r="G127" s="26"/>
    </row>
    <row r="128" spans="2:7">
      <c r="G128" s="26"/>
    </row>
    <row r="129" spans="7:7">
      <c r="G129" s="26"/>
    </row>
    <row r="130" spans="7:7">
      <c r="G130" s="26"/>
    </row>
    <row r="131" spans="7:7">
      <c r="G131" s="26"/>
    </row>
    <row r="132" spans="7:7">
      <c r="G132" s="26"/>
    </row>
    <row r="133" spans="7:7">
      <c r="G133" s="26"/>
    </row>
  </sheetData>
  <mergeCells count="4">
    <mergeCell ref="C3:D3"/>
    <mergeCell ref="F3:F4"/>
    <mergeCell ref="G3:G4"/>
    <mergeCell ref="A1:G1"/>
  </mergeCells>
  <phoneticPr fontId="0" type="noConversion"/>
  <printOptions horizontalCentered="1"/>
  <pageMargins left="0.39370078740157483" right="0.39370078740157483" top="0.51181102362204722" bottom="0.51181102362204722" header="0.51181102362204722" footer="0.51181102362204722"/>
  <pageSetup paperSize="9" scale="7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160"/>
  <sheetViews>
    <sheetView topLeftCell="A25" workbookViewId="0">
      <selection activeCell="F74" sqref="F74"/>
    </sheetView>
  </sheetViews>
  <sheetFormatPr defaultRowHeight="12.75"/>
  <cols>
    <col min="1" max="1" width="43.7109375" customWidth="1"/>
    <col min="2" max="2" width="20.7109375" customWidth="1"/>
    <col min="3" max="5" width="11.7109375" customWidth="1"/>
    <col min="6" max="6" width="10.7109375" customWidth="1"/>
    <col min="7" max="7" width="11.7109375" customWidth="1"/>
  </cols>
  <sheetData>
    <row r="1" spans="1:7" ht="15.75">
      <c r="A1" s="66" t="s">
        <v>285</v>
      </c>
      <c r="B1" s="66"/>
      <c r="C1" s="66"/>
      <c r="D1" s="66"/>
      <c r="E1" s="66"/>
      <c r="F1" s="66"/>
      <c r="G1" s="66"/>
    </row>
    <row r="3" spans="1:7">
      <c r="A3" s="3" t="s">
        <v>126</v>
      </c>
      <c r="B3" s="5" t="s">
        <v>0</v>
      </c>
      <c r="C3" s="61" t="s">
        <v>1</v>
      </c>
      <c r="D3" s="62"/>
      <c r="E3" s="9" t="s">
        <v>2</v>
      </c>
      <c r="F3" s="63" t="s">
        <v>6</v>
      </c>
      <c r="G3" s="65" t="s">
        <v>3</v>
      </c>
    </row>
    <row r="4" spans="1:7">
      <c r="A4" s="4" t="s">
        <v>127</v>
      </c>
      <c r="B4" s="6"/>
      <c r="C4" s="7" t="s">
        <v>4</v>
      </c>
      <c r="D4" s="8" t="s">
        <v>128</v>
      </c>
      <c r="E4" s="10" t="s">
        <v>5</v>
      </c>
      <c r="F4" s="64"/>
      <c r="G4" s="64"/>
    </row>
    <row r="5" spans="1:7">
      <c r="A5" s="42"/>
      <c r="B5" s="42"/>
      <c r="C5" s="42"/>
      <c r="D5" s="42"/>
      <c r="E5" s="42"/>
      <c r="F5" s="42"/>
      <c r="G5" s="42"/>
    </row>
    <row r="6" spans="1:7">
      <c r="A6" s="14" t="s">
        <v>248</v>
      </c>
      <c r="B6" s="14">
        <f>Ontvangsten!B6</f>
        <v>23842650</v>
      </c>
      <c r="C6" s="14">
        <f>Ontvangsten!C6</f>
        <v>5987236</v>
      </c>
      <c r="D6" s="14">
        <f>Ontvangsten!D6</f>
        <v>368220</v>
      </c>
      <c r="E6" s="14">
        <f>Ontvangsten!E6</f>
        <v>2648</v>
      </c>
      <c r="F6" s="14">
        <f>Ontvangsten!F6</f>
        <v>30200754</v>
      </c>
      <c r="G6" s="14"/>
    </row>
    <row r="7" spans="1:7">
      <c r="A7" s="15" t="s">
        <v>249</v>
      </c>
      <c r="B7" s="15">
        <f>Ontvangsten!B7</f>
        <v>20208514</v>
      </c>
      <c r="C7" s="15">
        <f>Ontvangsten!C7</f>
        <v>5987236</v>
      </c>
      <c r="D7" s="18" t="str">
        <f>Ontvangsten!D7</f>
        <v>-</v>
      </c>
      <c r="E7" s="15">
        <f>Ontvangsten!E7</f>
        <v>2648</v>
      </c>
      <c r="F7" s="15">
        <f>Ontvangsten!F7</f>
        <v>26198398</v>
      </c>
      <c r="G7" s="18" t="str">
        <f>Ontvangsten!G7</f>
        <v>708.6</v>
      </c>
    </row>
    <row r="8" spans="1:7">
      <c r="A8" s="15" t="s">
        <v>250</v>
      </c>
      <c r="B8" s="15">
        <f>Ontvangsten!B8</f>
        <v>1993545</v>
      </c>
      <c r="C8" s="18" t="str">
        <f>Ontvangsten!C8</f>
        <v>-</v>
      </c>
      <c r="D8" s="15">
        <f>Ontvangsten!D8</f>
        <v>368220</v>
      </c>
      <c r="E8" s="18" t="str">
        <f>Ontvangsten!E8</f>
        <v>-</v>
      </c>
      <c r="F8" s="15">
        <f>Ontvangsten!F8</f>
        <v>2361765</v>
      </c>
      <c r="G8" s="18" t="str">
        <f>Ontvangsten!G8</f>
        <v>708.6</v>
      </c>
    </row>
    <row r="9" spans="1:7">
      <c r="A9" s="15" t="s">
        <v>129</v>
      </c>
      <c r="B9" s="15">
        <f>Ontvangsten!B9</f>
        <v>1377854</v>
      </c>
      <c r="C9" s="18" t="str">
        <f>Ontvangsten!C9</f>
        <v>-</v>
      </c>
      <c r="D9" s="18" t="str">
        <f>Ontvangsten!D9</f>
        <v>-</v>
      </c>
      <c r="E9" s="18" t="str">
        <f>Ontvangsten!E9</f>
        <v>-</v>
      </c>
      <c r="F9" s="15">
        <f>Ontvangsten!F9</f>
        <v>1377854</v>
      </c>
      <c r="G9" s="18" t="str">
        <f>Ontvangsten!G9</f>
        <v>708.6</v>
      </c>
    </row>
    <row r="10" spans="1:7">
      <c r="A10" s="15" t="s">
        <v>130</v>
      </c>
      <c r="B10" s="15">
        <f>Ontvangsten!B10</f>
        <v>135924</v>
      </c>
      <c r="C10" s="18" t="str">
        <f>Ontvangsten!C10</f>
        <v>-</v>
      </c>
      <c r="D10" s="18" t="str">
        <f>Ontvangsten!D10</f>
        <v>-</v>
      </c>
      <c r="E10" s="18" t="str">
        <f>Ontvangsten!E10</f>
        <v>-</v>
      </c>
      <c r="F10" s="15">
        <f>Ontvangsten!F10</f>
        <v>135924</v>
      </c>
      <c r="G10" s="18" t="str">
        <f>Ontvangsten!G10</f>
        <v>708.6</v>
      </c>
    </row>
    <row r="11" spans="1:7" hidden="1">
      <c r="A11" s="15" t="s">
        <v>217</v>
      </c>
      <c r="B11" s="15">
        <f>Ontvangsten!B11</f>
        <v>0</v>
      </c>
      <c r="C11" s="18" t="str">
        <f>Ontvangsten!C11</f>
        <v>-</v>
      </c>
      <c r="D11" s="18" t="str">
        <f>Ontvangsten!D11</f>
        <v>-</v>
      </c>
      <c r="E11" s="18" t="str">
        <f>Ontvangsten!E11</f>
        <v>-</v>
      </c>
      <c r="F11" s="15">
        <f>Ontvangsten!F11</f>
        <v>0</v>
      </c>
      <c r="G11" s="18" t="str">
        <f>Ontvangsten!G11</f>
        <v>708.6</v>
      </c>
    </row>
    <row r="12" spans="1:7" hidden="1">
      <c r="A12" s="15" t="s">
        <v>216</v>
      </c>
      <c r="B12" s="15">
        <f>Ontvangsten!B12</f>
        <v>0</v>
      </c>
      <c r="C12" s="18" t="str">
        <f>Ontvangsten!C12</f>
        <v>-</v>
      </c>
      <c r="D12" s="18" t="str">
        <f>Ontvangsten!D12</f>
        <v>-</v>
      </c>
      <c r="E12" s="18" t="str">
        <f>Ontvangsten!E12</f>
        <v>-</v>
      </c>
      <c r="F12" s="15">
        <f>Ontvangsten!F12</f>
        <v>0</v>
      </c>
      <c r="G12" s="18" t="str">
        <f>Ontvangsten!G12</f>
        <v>708.6</v>
      </c>
    </row>
    <row r="13" spans="1:7" hidden="1">
      <c r="A13" s="15" t="s">
        <v>224</v>
      </c>
      <c r="B13" s="15">
        <f>Ontvangsten!B13</f>
        <v>0</v>
      </c>
      <c r="C13" s="18" t="str">
        <f>Ontvangsten!C13</f>
        <v>-</v>
      </c>
      <c r="D13" s="18" t="str">
        <f>Ontvangsten!D13</f>
        <v>-</v>
      </c>
      <c r="E13" s="18" t="str">
        <f>Ontvangsten!E13</f>
        <v>-</v>
      </c>
      <c r="F13" s="15">
        <f>Ontvangsten!F13</f>
        <v>0</v>
      </c>
      <c r="G13" s="18" t="s">
        <v>21</v>
      </c>
    </row>
    <row r="14" spans="1:7" hidden="1">
      <c r="A14" s="15" t="s">
        <v>225</v>
      </c>
      <c r="B14" s="15">
        <f>Ontvangsten!B14</f>
        <v>0</v>
      </c>
      <c r="C14" s="18" t="str">
        <f>Ontvangsten!C14</f>
        <v>-</v>
      </c>
      <c r="D14" s="18" t="str">
        <f>Ontvangsten!D14</f>
        <v>-</v>
      </c>
      <c r="E14" s="18" t="str">
        <f>Ontvangsten!E14</f>
        <v>-</v>
      </c>
      <c r="F14" s="15">
        <f>Ontvangsten!F14</f>
        <v>0</v>
      </c>
      <c r="G14" s="18" t="s">
        <v>21</v>
      </c>
    </row>
    <row r="15" spans="1:7" hidden="1">
      <c r="A15" s="15" t="str">
        <f>Ontvangsten!A15</f>
        <v>Hide</v>
      </c>
      <c r="B15" s="15">
        <f>Ontvangsten!B15</f>
        <v>0</v>
      </c>
      <c r="C15" s="18">
        <f>Ontvangsten!C15</f>
        <v>0</v>
      </c>
      <c r="D15" s="18">
        <f>Ontvangsten!D15</f>
        <v>0</v>
      </c>
      <c r="E15" s="18">
        <f>Ontvangsten!E15</f>
        <v>0</v>
      </c>
      <c r="F15" s="15">
        <f>Ontvangsten!F15</f>
        <v>0</v>
      </c>
      <c r="G15" s="18">
        <f>Ontvangsten!G15</f>
        <v>0</v>
      </c>
    </row>
    <row r="16" spans="1:7">
      <c r="A16" s="15" t="s">
        <v>131</v>
      </c>
      <c r="B16" s="15">
        <f>Ontvangsten!B16</f>
        <v>126813</v>
      </c>
      <c r="C16" s="18" t="str">
        <f>Ontvangsten!C16</f>
        <v>-</v>
      </c>
      <c r="D16" s="18" t="str">
        <f>Ontvangsten!D16</f>
        <v>-</v>
      </c>
      <c r="E16" s="18" t="str">
        <f>Ontvangsten!E16</f>
        <v>-</v>
      </c>
      <c r="F16" s="15">
        <f>Ontvangsten!F16</f>
        <v>126813</v>
      </c>
      <c r="G16" s="18" t="str">
        <f>Ontvangsten!G16</f>
        <v>708.9</v>
      </c>
    </row>
    <row r="17" spans="1:7" hidden="1">
      <c r="A17" s="15" t="s">
        <v>132</v>
      </c>
      <c r="B17" s="18" t="str">
        <f>Ontvangsten!B17</f>
        <v>P.M.</v>
      </c>
      <c r="C17" s="18" t="str">
        <f>Ontvangsten!C17</f>
        <v>-</v>
      </c>
      <c r="D17" s="18" t="str">
        <f>Ontvangsten!D17</f>
        <v>-</v>
      </c>
      <c r="E17" s="18" t="str">
        <f>Ontvangsten!E17</f>
        <v>-</v>
      </c>
      <c r="F17" s="18" t="str">
        <f>Ontvangsten!F17</f>
        <v>P.M.</v>
      </c>
      <c r="G17" s="18" t="str">
        <f>Ontvangsten!G17</f>
        <v>747.9</v>
      </c>
    </row>
    <row r="18" spans="1:7">
      <c r="A18" s="15"/>
      <c r="B18" s="15"/>
      <c r="C18" s="15"/>
      <c r="D18" s="15"/>
      <c r="E18" s="15"/>
      <c r="F18" s="15"/>
      <c r="G18" s="15"/>
    </row>
    <row r="19" spans="1:7">
      <c r="A19" s="14" t="s">
        <v>133</v>
      </c>
      <c r="B19" s="14">
        <f>Ontvangsten!B19</f>
        <v>2712832</v>
      </c>
      <c r="C19" s="14">
        <f>Ontvangsten!C19</f>
        <v>0</v>
      </c>
      <c r="D19" s="14">
        <f>Ontvangsten!D19</f>
        <v>0</v>
      </c>
      <c r="E19" s="14">
        <f>Ontvangsten!E19</f>
        <v>0</v>
      </c>
      <c r="F19" s="14">
        <f>Ontvangsten!F19</f>
        <v>2712832</v>
      </c>
      <c r="G19" s="15"/>
    </row>
    <row r="20" spans="1:7">
      <c r="A20" s="15" t="s">
        <v>134</v>
      </c>
      <c r="B20" s="15">
        <f>Ontvangsten!B20</f>
        <v>1824842</v>
      </c>
      <c r="C20" s="18" t="str">
        <f>Ontvangsten!C20</f>
        <v>-</v>
      </c>
      <c r="D20" s="18" t="str">
        <f>Ontvangsten!D20</f>
        <v>-</v>
      </c>
      <c r="E20" s="18" t="str">
        <f>Ontvangsten!E20</f>
        <v>-</v>
      </c>
      <c r="F20" s="15">
        <f>Ontvangsten!F20</f>
        <v>1824842</v>
      </c>
      <c r="G20" s="18" t="str">
        <f>Ontvangsten!G20</f>
        <v>747.9</v>
      </c>
    </row>
    <row r="21" spans="1:7">
      <c r="A21" s="15" t="s">
        <v>135</v>
      </c>
      <c r="B21" s="15">
        <f>Ontvangsten!B21</f>
        <v>887990</v>
      </c>
      <c r="C21" s="18" t="str">
        <f>Ontvangsten!C21</f>
        <v>-</v>
      </c>
      <c r="D21" s="18" t="str">
        <f>Ontvangsten!D21</f>
        <v>-</v>
      </c>
      <c r="E21" s="18" t="str">
        <f>Ontvangsten!E21</f>
        <v>-</v>
      </c>
      <c r="F21" s="15">
        <f>Ontvangsten!F21</f>
        <v>887990</v>
      </c>
      <c r="G21" s="18" t="str">
        <f>Ontvangsten!G21</f>
        <v>747.9</v>
      </c>
    </row>
    <row r="22" spans="1:7" hidden="1">
      <c r="A22" s="15" t="str">
        <f>Ontvangsten!A22</f>
        <v>Hide</v>
      </c>
      <c r="B22" s="15">
        <f>Ontvangsten!B22</f>
        <v>0</v>
      </c>
      <c r="C22" s="15">
        <f>Ontvangsten!C22</f>
        <v>0</v>
      </c>
      <c r="D22" s="15">
        <f>Ontvangsten!D22</f>
        <v>0</v>
      </c>
      <c r="E22" s="15">
        <f>Ontvangsten!E22</f>
        <v>0</v>
      </c>
      <c r="F22" s="15">
        <f>Ontvangsten!F22</f>
        <v>0</v>
      </c>
      <c r="G22" s="15">
        <f>Ontvangsten!G22</f>
        <v>0</v>
      </c>
    </row>
    <row r="23" spans="1:7" hidden="1">
      <c r="A23" s="15" t="str">
        <f>Ontvangsten!A23</f>
        <v>Hide</v>
      </c>
      <c r="B23" s="15">
        <f>Ontvangsten!B23</f>
        <v>0</v>
      </c>
      <c r="C23" s="15">
        <f>Ontvangsten!C23</f>
        <v>0</v>
      </c>
      <c r="D23" s="15">
        <f>Ontvangsten!D23</f>
        <v>0</v>
      </c>
      <c r="E23" s="15">
        <f>Ontvangsten!E23</f>
        <v>0</v>
      </c>
      <c r="F23" s="15">
        <f>Ontvangsten!F23</f>
        <v>0</v>
      </c>
      <c r="G23" s="15">
        <f>Ontvangsten!G23</f>
        <v>0</v>
      </c>
    </row>
    <row r="24" spans="1:7" hidden="1">
      <c r="A24" s="15" t="str">
        <f>Ontvangsten!A24</f>
        <v>Hide</v>
      </c>
      <c r="B24" s="15">
        <f>Ontvangsten!B24</f>
        <v>0</v>
      </c>
      <c r="C24" s="15">
        <f>Ontvangsten!C24</f>
        <v>0</v>
      </c>
      <c r="D24" s="15">
        <f>Ontvangsten!D24</f>
        <v>0</v>
      </c>
      <c r="E24" s="15">
        <f>Ontvangsten!E24</f>
        <v>0</v>
      </c>
      <c r="F24" s="15">
        <f>Ontvangsten!F24</f>
        <v>0</v>
      </c>
      <c r="G24" s="15">
        <f>Ontvangsten!G24</f>
        <v>0</v>
      </c>
    </row>
    <row r="25" spans="1:7">
      <c r="A25" s="15"/>
      <c r="B25" s="15"/>
      <c r="C25" s="15"/>
      <c r="D25" s="15"/>
      <c r="E25" s="15"/>
      <c r="F25" s="15"/>
      <c r="G25" s="15"/>
    </row>
    <row r="26" spans="1:7">
      <c r="A26" s="14" t="s">
        <v>136</v>
      </c>
      <c r="B26" s="14">
        <f>Ontvangsten!B26</f>
        <v>963196</v>
      </c>
      <c r="C26" s="14">
        <f>Ontvangsten!C26</f>
        <v>400</v>
      </c>
      <c r="D26" s="14">
        <f>Ontvangsten!D26</f>
        <v>0</v>
      </c>
      <c r="E26" s="14">
        <f>Ontvangsten!E26</f>
        <v>0</v>
      </c>
      <c r="F26" s="14">
        <f>Ontvangsten!F26</f>
        <v>963596</v>
      </c>
      <c r="G26" s="15"/>
    </row>
    <row r="27" spans="1:7">
      <c r="A27" s="15" t="s">
        <v>137</v>
      </c>
      <c r="B27" s="15">
        <f>Ontvangsten!B27</f>
        <v>12183</v>
      </c>
      <c r="C27" s="15">
        <f>Ontvangsten!C27</f>
        <v>400</v>
      </c>
      <c r="D27" s="18" t="str">
        <f>Ontvangsten!D27</f>
        <v>-</v>
      </c>
      <c r="E27" s="18" t="str">
        <f>Ontvangsten!E27</f>
        <v>-</v>
      </c>
      <c r="F27" s="15">
        <f>Ontvangsten!F27</f>
        <v>12583</v>
      </c>
      <c r="G27" s="18" t="str">
        <f>Ontvangsten!G27</f>
        <v>709.6</v>
      </c>
    </row>
    <row r="28" spans="1:7">
      <c r="A28" s="15" t="s">
        <v>138</v>
      </c>
      <c r="B28" s="15">
        <f>Ontvangsten!B28</f>
        <v>951013</v>
      </c>
      <c r="C28" s="18" t="str">
        <f>Ontvangsten!C28</f>
        <v>-</v>
      </c>
      <c r="D28" s="18" t="str">
        <f>Ontvangsten!D28</f>
        <v>-</v>
      </c>
      <c r="E28" s="18" t="str">
        <f>Ontvangsten!E28</f>
        <v>-</v>
      </c>
      <c r="F28" s="15">
        <f>Ontvangsten!F28</f>
        <v>951013</v>
      </c>
      <c r="G28" s="18" t="str">
        <f>Ontvangsten!G28</f>
        <v>737.5</v>
      </c>
    </row>
    <row r="29" spans="1:7" hidden="1">
      <c r="A29" s="15" t="str">
        <f>Ontvangsten!A29</f>
        <v>Hide</v>
      </c>
      <c r="B29" s="15">
        <f>Ontvangsten!B29</f>
        <v>0</v>
      </c>
      <c r="C29" s="15">
        <f>Ontvangsten!C29</f>
        <v>0</v>
      </c>
      <c r="D29" s="15">
        <f>Ontvangsten!D29</f>
        <v>0</v>
      </c>
      <c r="E29" s="15">
        <f>Ontvangsten!E29</f>
        <v>0</v>
      </c>
      <c r="F29" s="15">
        <f>Ontvangsten!F29</f>
        <v>0</v>
      </c>
      <c r="G29" s="15">
        <f>Ontvangsten!G29</f>
        <v>0</v>
      </c>
    </row>
    <row r="30" spans="1:7" hidden="1">
      <c r="A30" s="15" t="str">
        <f>Ontvangsten!A30</f>
        <v>Hide</v>
      </c>
      <c r="B30" s="15">
        <f>Ontvangsten!B30</f>
        <v>0</v>
      </c>
      <c r="C30" s="15">
        <f>Ontvangsten!C30</f>
        <v>0</v>
      </c>
      <c r="D30" s="15">
        <f>Ontvangsten!D30</f>
        <v>0</v>
      </c>
      <c r="E30" s="15">
        <f>Ontvangsten!E30</f>
        <v>0</v>
      </c>
      <c r="F30" s="15">
        <f>Ontvangsten!F30</f>
        <v>0</v>
      </c>
      <c r="G30" s="15">
        <f>Ontvangsten!G30</f>
        <v>0</v>
      </c>
    </row>
    <row r="31" spans="1:7" hidden="1">
      <c r="A31" s="15" t="str">
        <f>Ontvangsten!A31</f>
        <v>Hide</v>
      </c>
      <c r="B31" s="15">
        <f>Ontvangsten!B31</f>
        <v>0</v>
      </c>
      <c r="C31" s="15">
        <f>Ontvangsten!C31</f>
        <v>0</v>
      </c>
      <c r="D31" s="15">
        <f>Ontvangsten!D31</f>
        <v>0</v>
      </c>
      <c r="E31" s="15">
        <f>Ontvangsten!E31</f>
        <v>0</v>
      </c>
      <c r="F31" s="15">
        <f>Ontvangsten!F31</f>
        <v>0</v>
      </c>
      <c r="G31" s="15">
        <f>Ontvangsten!G31</f>
        <v>0</v>
      </c>
    </row>
    <row r="32" spans="1:7">
      <c r="A32" s="15"/>
      <c r="B32" s="15"/>
      <c r="C32" s="15"/>
      <c r="D32" s="15"/>
      <c r="E32" s="15"/>
      <c r="F32" s="15"/>
      <c r="G32" s="15"/>
    </row>
    <row r="33" spans="1:7">
      <c r="A33" s="14" t="s">
        <v>139</v>
      </c>
      <c r="B33" s="14">
        <f>Ontvangsten!B33</f>
        <v>1071462</v>
      </c>
      <c r="C33" s="14">
        <f>Ontvangsten!C33</f>
        <v>127265</v>
      </c>
      <c r="D33" s="14">
        <f>Ontvangsten!D33</f>
        <v>18825</v>
      </c>
      <c r="E33" s="14">
        <f>Ontvangsten!E33</f>
        <v>0</v>
      </c>
      <c r="F33" s="14">
        <f>Ontvangsten!F33</f>
        <v>1217552</v>
      </c>
      <c r="G33" s="15"/>
    </row>
    <row r="34" spans="1:7">
      <c r="A34" s="15" t="s">
        <v>140</v>
      </c>
      <c r="B34" s="15">
        <f>Ontvangsten!B34</f>
        <v>501642</v>
      </c>
      <c r="C34" s="18" t="str">
        <f>Ontvangsten!C34</f>
        <v>-</v>
      </c>
      <c r="D34" s="18" t="str">
        <f>Ontvangsten!D34</f>
        <v>-</v>
      </c>
      <c r="E34" s="18" t="str">
        <f>Ontvangsten!E34</f>
        <v>-</v>
      </c>
      <c r="F34" s="15">
        <f>Ontvangsten!F34</f>
        <v>501642</v>
      </c>
      <c r="G34" s="18" t="str">
        <f>Ontvangsten!G34</f>
        <v>737.9</v>
      </c>
    </row>
    <row r="35" spans="1:7">
      <c r="A35" s="15" t="s">
        <v>141</v>
      </c>
      <c r="B35" s="15">
        <f>Ontvangsten!B35</f>
        <v>178068</v>
      </c>
      <c r="C35" s="15">
        <f>Ontvangsten!C35</f>
        <v>127265</v>
      </c>
      <c r="D35" s="15">
        <f>Ontvangsten!D35</f>
        <v>18825</v>
      </c>
      <c r="E35" s="18" t="str">
        <f>Ontvangsten!E35</f>
        <v>-</v>
      </c>
      <c r="F35" s="15">
        <f>Ontvangsten!F35</f>
        <v>324158</v>
      </c>
      <c r="G35" s="18" t="str">
        <f>Ontvangsten!G35</f>
        <v>737.9</v>
      </c>
    </row>
    <row r="36" spans="1:7">
      <c r="A36" s="15" t="s">
        <v>142</v>
      </c>
      <c r="B36" s="15">
        <f>Ontvangsten!B36</f>
        <v>124564</v>
      </c>
      <c r="C36" s="18" t="str">
        <f>Ontvangsten!C36</f>
        <v>-</v>
      </c>
      <c r="D36" s="18" t="str">
        <f>Ontvangsten!D36</f>
        <v>-</v>
      </c>
      <c r="E36" s="18" t="str">
        <f>Ontvangsten!E36</f>
        <v>-</v>
      </c>
      <c r="F36" s="15">
        <f>Ontvangsten!F36</f>
        <v>124564</v>
      </c>
      <c r="G36" s="18" t="str">
        <f>Ontvangsten!G36</f>
        <v>737.9</v>
      </c>
    </row>
    <row r="37" spans="1:7">
      <c r="A37" s="15" t="s">
        <v>143</v>
      </c>
      <c r="B37" s="15">
        <f>Ontvangsten!B37</f>
        <v>4248</v>
      </c>
      <c r="C37" s="18" t="str">
        <f>Ontvangsten!C37</f>
        <v>-</v>
      </c>
      <c r="D37" s="18" t="str">
        <f>Ontvangsten!D37</f>
        <v>-</v>
      </c>
      <c r="E37" s="18" t="str">
        <f>Ontvangsten!E37</f>
        <v>-</v>
      </c>
      <c r="F37" s="15">
        <f>Ontvangsten!F37</f>
        <v>4248</v>
      </c>
      <c r="G37" s="18" t="str">
        <f>Ontvangsten!G37</f>
        <v>737.6</v>
      </c>
    </row>
    <row r="38" spans="1:7">
      <c r="A38" s="15" t="s">
        <v>144</v>
      </c>
      <c r="B38" s="15">
        <f>Ontvangsten!B38</f>
        <v>262940</v>
      </c>
      <c r="C38" s="18" t="str">
        <f>Ontvangsten!C38</f>
        <v>-</v>
      </c>
      <c r="D38" s="18" t="str">
        <f>Ontvangsten!D38</f>
        <v>-</v>
      </c>
      <c r="E38" s="18" t="str">
        <f>Ontvangsten!E38</f>
        <v>-</v>
      </c>
      <c r="F38" s="15">
        <f>Ontvangsten!F38</f>
        <v>262940</v>
      </c>
      <c r="G38" s="18" t="str">
        <f>Ontvangsten!G38</f>
        <v>737.9</v>
      </c>
    </row>
    <row r="39" spans="1:7" hidden="1">
      <c r="A39" s="15" t="s">
        <v>231</v>
      </c>
      <c r="B39" s="15">
        <f>Ontvangsten!B39</f>
        <v>0</v>
      </c>
      <c r="C39" s="18" t="str">
        <f>Ontvangsten!C39</f>
        <v>-</v>
      </c>
      <c r="D39" s="18" t="str">
        <f>Ontvangsten!D39</f>
        <v>-</v>
      </c>
      <c r="E39" s="18" t="str">
        <f>Ontvangsten!E39</f>
        <v>-</v>
      </c>
      <c r="F39" s="15">
        <f>Ontvangsten!F39</f>
        <v>0</v>
      </c>
      <c r="G39" s="18" t="str">
        <f>Ontvangsten!G39</f>
        <v>737.9</v>
      </c>
    </row>
    <row r="40" spans="1:7" hidden="1">
      <c r="A40" s="15" t="s">
        <v>232</v>
      </c>
      <c r="B40" s="15">
        <f>Ontvangsten!B40</f>
        <v>0</v>
      </c>
      <c r="C40" s="18" t="str">
        <f>Ontvangsten!C40</f>
        <v>-</v>
      </c>
      <c r="D40" s="18" t="str">
        <f>Ontvangsten!D40</f>
        <v>-</v>
      </c>
      <c r="E40" s="18" t="str">
        <f>Ontvangsten!E40</f>
        <v>-</v>
      </c>
      <c r="F40" s="15">
        <f>Ontvangsten!F40</f>
        <v>0</v>
      </c>
      <c r="G40" s="18" t="str">
        <f>Ontvangsten!G40</f>
        <v>737.9</v>
      </c>
    </row>
    <row r="41" spans="1:7" hidden="1">
      <c r="A41" s="15" t="s">
        <v>283</v>
      </c>
      <c r="B41" s="18" t="str">
        <f>Ontvangsten!B41</f>
        <v>P.M.</v>
      </c>
      <c r="C41" s="18" t="str">
        <f>Ontvangsten!C41</f>
        <v>-</v>
      </c>
      <c r="D41" s="18" t="str">
        <f>Ontvangsten!D41</f>
        <v>-</v>
      </c>
      <c r="E41" s="18" t="str">
        <f>Ontvangsten!E41</f>
        <v>-</v>
      </c>
      <c r="F41" s="18" t="str">
        <f>Ontvangsten!F41</f>
        <v>P.M.</v>
      </c>
      <c r="G41" s="18" t="str">
        <f>Ontvangsten!G41</f>
        <v>-</v>
      </c>
    </row>
    <row r="42" spans="1:7" hidden="1">
      <c r="A42" s="15" t="s">
        <v>227</v>
      </c>
      <c r="B42" s="15">
        <f>Ontvangsten!B42</f>
        <v>0</v>
      </c>
      <c r="C42" s="18" t="str">
        <f>Ontvangsten!C42</f>
        <v>-</v>
      </c>
      <c r="D42" s="18" t="str">
        <f>Ontvangsten!D42</f>
        <v>-</v>
      </c>
      <c r="E42" s="18" t="str">
        <f>Ontvangsten!E42</f>
        <v>-</v>
      </c>
      <c r="F42" s="15">
        <f>Ontvangsten!F42</f>
        <v>0</v>
      </c>
      <c r="G42" s="18" t="str">
        <f>Ontvangsten!G42</f>
        <v>737.9</v>
      </c>
    </row>
    <row r="43" spans="1:7">
      <c r="A43" s="15" t="s">
        <v>281</v>
      </c>
      <c r="B43" s="18" t="str">
        <f>Ontvangsten!B43</f>
        <v>P.M.</v>
      </c>
      <c r="C43" s="18" t="str">
        <f>Ontvangsten!C43</f>
        <v>-</v>
      </c>
      <c r="D43" s="18" t="str">
        <f>Ontvangsten!D43</f>
        <v>-</v>
      </c>
      <c r="E43" s="18" t="str">
        <f>Ontvangsten!E43</f>
        <v>-</v>
      </c>
      <c r="F43" s="18" t="str">
        <f>Ontvangsten!F43</f>
        <v>P.M.</v>
      </c>
      <c r="G43" s="18" t="str">
        <f>Ontvangsten!G43</f>
        <v>-</v>
      </c>
    </row>
    <row r="44" spans="1:7">
      <c r="A44" s="15" t="s">
        <v>145</v>
      </c>
      <c r="B44" s="18" t="str">
        <f>Ontvangsten!B44</f>
        <v>P.M.</v>
      </c>
      <c r="C44" s="18" t="str">
        <f>Ontvangsten!C44</f>
        <v>-</v>
      </c>
      <c r="D44" s="18" t="str">
        <f>Ontvangsten!D44</f>
        <v>-</v>
      </c>
      <c r="E44" s="18" t="str">
        <f>Ontvangsten!E44</f>
        <v>-</v>
      </c>
      <c r="F44" s="18" t="str">
        <f>Ontvangsten!F44</f>
        <v>P.M.</v>
      </c>
      <c r="G44" s="18" t="str">
        <f>Ontvangsten!G44</f>
        <v>-</v>
      </c>
    </row>
    <row r="45" spans="1:7">
      <c r="A45" s="15"/>
      <c r="B45" s="15"/>
      <c r="C45" s="15"/>
      <c r="D45" s="15"/>
      <c r="E45" s="15"/>
      <c r="F45" s="15"/>
      <c r="G45" s="15"/>
    </row>
    <row r="46" spans="1:7">
      <c r="A46" s="14" t="s">
        <v>146</v>
      </c>
      <c r="B46" s="14">
        <f>Ontvangsten!B46</f>
        <v>0</v>
      </c>
      <c r="C46" s="14">
        <f>Ontvangsten!C46</f>
        <v>0</v>
      </c>
      <c r="D46" s="14">
        <f>Ontvangsten!D46</f>
        <v>0</v>
      </c>
      <c r="E46" s="14">
        <f>Ontvangsten!E46</f>
        <v>63</v>
      </c>
      <c r="F46" s="14">
        <f>Ontvangsten!F46</f>
        <v>63</v>
      </c>
      <c r="G46" s="15"/>
    </row>
    <row r="47" spans="1:7">
      <c r="A47" s="15" t="s">
        <v>147</v>
      </c>
      <c r="B47" s="18" t="str">
        <f>Ontvangsten!B47</f>
        <v>-</v>
      </c>
      <c r="C47" s="18" t="str">
        <f>Ontvangsten!C47</f>
        <v>-</v>
      </c>
      <c r="D47" s="18" t="str">
        <f>Ontvangsten!D47</f>
        <v>-</v>
      </c>
      <c r="E47" s="15">
        <f>Ontvangsten!E47</f>
        <v>63</v>
      </c>
      <c r="F47" s="15">
        <f>Ontvangsten!F47</f>
        <v>63</v>
      </c>
      <c r="G47" s="18" t="str">
        <f>Ontvangsten!G47</f>
        <v>708.3</v>
      </c>
    </row>
    <row r="48" spans="1:7" hidden="1">
      <c r="A48" s="15" t="str">
        <f>Ontvangsten!A48</f>
        <v>Hide</v>
      </c>
      <c r="B48" s="15">
        <f>Ontvangsten!B48</f>
        <v>0</v>
      </c>
      <c r="C48" s="15">
        <f>Ontvangsten!C48</f>
        <v>0</v>
      </c>
      <c r="D48" s="15">
        <f>Ontvangsten!D48</f>
        <v>0</v>
      </c>
      <c r="E48" s="15">
        <f>Ontvangsten!E48</f>
        <v>0</v>
      </c>
      <c r="F48" s="15">
        <f>Ontvangsten!F48</f>
        <v>0</v>
      </c>
      <c r="G48" s="18">
        <f>Ontvangsten!G48</f>
        <v>0</v>
      </c>
    </row>
    <row r="49" spans="1:7" hidden="1">
      <c r="A49" s="15" t="str">
        <f>Ontvangsten!A49</f>
        <v>Hide</v>
      </c>
      <c r="B49" s="15">
        <f>Ontvangsten!B49</f>
        <v>0</v>
      </c>
      <c r="C49" s="15">
        <f>Ontvangsten!C49</f>
        <v>0</v>
      </c>
      <c r="D49" s="15">
        <f>Ontvangsten!D49</f>
        <v>0</v>
      </c>
      <c r="E49" s="15">
        <f>Ontvangsten!E49</f>
        <v>0</v>
      </c>
      <c r="F49" s="15">
        <f>Ontvangsten!F49</f>
        <v>0</v>
      </c>
      <c r="G49" s="18">
        <f>Ontvangsten!G49</f>
        <v>0</v>
      </c>
    </row>
    <row r="50" spans="1:7" hidden="1">
      <c r="A50" s="15" t="str">
        <f>Ontvangsten!A50</f>
        <v>Hide</v>
      </c>
      <c r="B50" s="15">
        <f>Ontvangsten!B50</f>
        <v>0</v>
      </c>
      <c r="C50" s="15">
        <f>Ontvangsten!C50</f>
        <v>0</v>
      </c>
      <c r="D50" s="15">
        <f>Ontvangsten!D50</f>
        <v>0</v>
      </c>
      <c r="E50" s="15">
        <f>Ontvangsten!E50</f>
        <v>0</v>
      </c>
      <c r="F50" s="15">
        <f>Ontvangsten!F50</f>
        <v>0</v>
      </c>
      <c r="G50" s="18">
        <f>Ontvangsten!G50</f>
        <v>0</v>
      </c>
    </row>
    <row r="51" spans="1:7" hidden="1">
      <c r="A51" s="15" t="s">
        <v>148</v>
      </c>
      <c r="B51" s="18" t="str">
        <f>Ontvangsten!B51</f>
        <v>P.M.</v>
      </c>
      <c r="C51" s="18" t="str">
        <f>Ontvangsten!C51</f>
        <v>-</v>
      </c>
      <c r="D51" s="18" t="str">
        <f>Ontvangsten!D51</f>
        <v>-</v>
      </c>
      <c r="E51" s="18" t="str">
        <f>Ontvangsten!E51</f>
        <v>-</v>
      </c>
      <c r="F51" s="18" t="str">
        <f>Ontvangsten!F51</f>
        <v>P.M.</v>
      </c>
      <c r="G51" s="18" t="str">
        <f>Ontvangsten!G51</f>
        <v>703.4</v>
      </c>
    </row>
    <row r="52" spans="1:7">
      <c r="A52" s="15"/>
      <c r="B52" s="15"/>
      <c r="C52" s="15"/>
      <c r="D52" s="15"/>
      <c r="E52" s="15"/>
      <c r="F52" s="15"/>
      <c r="G52" s="15"/>
    </row>
    <row r="53" spans="1:7">
      <c r="A53" s="14" t="s">
        <v>149</v>
      </c>
      <c r="B53" s="14">
        <f>Ontvangsten!B53</f>
        <v>4217</v>
      </c>
      <c r="C53" s="14">
        <f>Ontvangsten!C53</f>
        <v>120</v>
      </c>
      <c r="D53" s="14">
        <f>Ontvangsten!D53</f>
        <v>10</v>
      </c>
      <c r="E53" s="14">
        <f>Ontvangsten!E53</f>
        <v>0</v>
      </c>
      <c r="F53" s="14">
        <f>Ontvangsten!F53</f>
        <v>4347</v>
      </c>
      <c r="G53" s="15"/>
    </row>
    <row r="54" spans="1:7">
      <c r="A54" s="15" t="s">
        <v>150</v>
      </c>
      <c r="B54" s="15">
        <f>Ontvangsten!B54</f>
        <v>713</v>
      </c>
      <c r="C54" s="15">
        <f>Ontvangsten!C54</f>
        <v>120</v>
      </c>
      <c r="D54" s="15">
        <f>Ontvangsten!D54</f>
        <v>10</v>
      </c>
      <c r="E54" s="18" t="str">
        <f>Ontvangsten!E54</f>
        <v>-</v>
      </c>
      <c r="F54" s="15">
        <f>Ontvangsten!F54</f>
        <v>843</v>
      </c>
      <c r="G54" s="18" t="str">
        <f>Ontvangsten!G54</f>
        <v>709.6</v>
      </c>
    </row>
    <row r="55" spans="1:7">
      <c r="A55" s="15" t="s">
        <v>151</v>
      </c>
      <c r="B55" s="15">
        <f>Ontvangsten!B55</f>
        <v>3500</v>
      </c>
      <c r="C55" s="18" t="str">
        <f>Ontvangsten!C55</f>
        <v>-</v>
      </c>
      <c r="D55" s="18" t="str">
        <f>Ontvangsten!D55</f>
        <v>-</v>
      </c>
      <c r="E55" s="18" t="str">
        <f>Ontvangsten!E55</f>
        <v>-</v>
      </c>
      <c r="F55" s="15">
        <f>Ontvangsten!F55</f>
        <v>3500</v>
      </c>
      <c r="G55" s="18" t="str">
        <f>Ontvangsten!G55</f>
        <v>709.6</v>
      </c>
    </row>
    <row r="56" spans="1:7">
      <c r="A56" s="15" t="s">
        <v>152</v>
      </c>
      <c r="B56" s="15">
        <f>Ontvangsten!B56</f>
        <v>4</v>
      </c>
      <c r="C56" s="18" t="str">
        <f>Ontvangsten!C56</f>
        <v>-</v>
      </c>
      <c r="D56" s="18" t="str">
        <f>Ontvangsten!D56</f>
        <v>-</v>
      </c>
      <c r="E56" s="18" t="str">
        <f>Ontvangsten!E56</f>
        <v>-</v>
      </c>
      <c r="F56" s="15">
        <f>Ontvangsten!F56</f>
        <v>4</v>
      </c>
      <c r="G56" s="18" t="str">
        <f>Ontvangsten!G56</f>
        <v>709.6</v>
      </c>
    </row>
    <row r="57" spans="1:7" hidden="1">
      <c r="A57" s="15" t="str">
        <f>Ontvangsten!A57</f>
        <v>Hide</v>
      </c>
      <c r="B57" s="15">
        <f>Ontvangsten!B57</f>
        <v>0</v>
      </c>
      <c r="C57" s="15">
        <f>Ontvangsten!C57</f>
        <v>0</v>
      </c>
      <c r="D57" s="15">
        <f>Ontvangsten!D57</f>
        <v>0</v>
      </c>
      <c r="E57" s="15">
        <f>Ontvangsten!E57</f>
        <v>0</v>
      </c>
      <c r="F57" s="15">
        <f>Ontvangsten!F57</f>
        <v>0</v>
      </c>
      <c r="G57" s="15">
        <f>Ontvangsten!G57</f>
        <v>0</v>
      </c>
    </row>
    <row r="58" spans="1:7" hidden="1">
      <c r="A58" s="15" t="str">
        <f>Ontvangsten!A58</f>
        <v>Hide</v>
      </c>
      <c r="B58" s="15">
        <f>Ontvangsten!B58</f>
        <v>0</v>
      </c>
      <c r="C58" s="15">
        <f>Ontvangsten!C58</f>
        <v>0</v>
      </c>
      <c r="D58" s="15">
        <f>Ontvangsten!D58</f>
        <v>0</v>
      </c>
      <c r="E58" s="15">
        <f>Ontvangsten!E58</f>
        <v>0</v>
      </c>
      <c r="F58" s="15">
        <f>Ontvangsten!F58</f>
        <v>0</v>
      </c>
      <c r="G58" s="15">
        <f>Ontvangsten!G58</f>
        <v>0</v>
      </c>
    </row>
    <row r="59" spans="1:7" hidden="1">
      <c r="A59" s="15" t="str">
        <f>Ontvangsten!A59</f>
        <v>Hide</v>
      </c>
      <c r="B59" s="15">
        <f>Ontvangsten!B59</f>
        <v>0</v>
      </c>
      <c r="C59" s="15">
        <f>Ontvangsten!C59</f>
        <v>0</v>
      </c>
      <c r="D59" s="15">
        <f>Ontvangsten!D59</f>
        <v>0</v>
      </c>
      <c r="E59" s="15">
        <f>Ontvangsten!E59</f>
        <v>0</v>
      </c>
      <c r="F59" s="15">
        <f>Ontvangsten!F59</f>
        <v>0</v>
      </c>
      <c r="G59" s="15">
        <f>Ontvangsten!G59</f>
        <v>0</v>
      </c>
    </row>
    <row r="60" spans="1:7">
      <c r="A60" s="15"/>
      <c r="B60" s="15"/>
      <c r="C60" s="15"/>
      <c r="D60" s="15"/>
      <c r="E60" s="15"/>
      <c r="F60" s="15"/>
      <c r="G60" s="15"/>
    </row>
    <row r="61" spans="1:7">
      <c r="A61" s="14" t="s">
        <v>153</v>
      </c>
      <c r="B61" s="14">
        <f>Ontvangsten!B61</f>
        <v>408158</v>
      </c>
      <c r="C61" s="14">
        <f>Ontvangsten!C61</f>
        <v>7923</v>
      </c>
      <c r="D61" s="14">
        <f>Ontvangsten!D61</f>
        <v>110</v>
      </c>
      <c r="E61" s="14">
        <f>Ontvangsten!E61</f>
        <v>25</v>
      </c>
      <c r="F61" s="14">
        <f>Ontvangsten!F61</f>
        <v>416216</v>
      </c>
      <c r="G61" s="15"/>
    </row>
    <row r="62" spans="1:7">
      <c r="A62" s="15" t="s">
        <v>154</v>
      </c>
      <c r="B62" s="15">
        <f>Ontvangsten!B62</f>
        <v>760</v>
      </c>
      <c r="C62" s="18" t="str">
        <f>Ontvangsten!C62</f>
        <v>-</v>
      </c>
      <c r="D62" s="18" t="str">
        <f>Ontvangsten!D62</f>
        <v>-</v>
      </c>
      <c r="E62" s="18" t="str">
        <f>Ontvangsten!E62</f>
        <v>-</v>
      </c>
      <c r="F62" s="15">
        <f>Ontvangsten!F62</f>
        <v>760</v>
      </c>
      <c r="G62" s="18" t="str">
        <f>Ontvangsten!G62</f>
        <v>788.3 - 709.6</v>
      </c>
    </row>
    <row r="63" spans="1:7">
      <c r="A63" s="15" t="s">
        <v>155</v>
      </c>
      <c r="B63" s="15">
        <f>Ontvangsten!B63</f>
        <v>382163</v>
      </c>
      <c r="C63" s="15">
        <f>Ontvangsten!C63</f>
        <v>1000</v>
      </c>
      <c r="D63" s="15">
        <f>Ontvangsten!D63</f>
        <v>60</v>
      </c>
      <c r="E63" s="18" t="str">
        <f>Ontvangsten!E63</f>
        <v>-</v>
      </c>
      <c r="F63" s="15">
        <f>Ontvangsten!F63</f>
        <v>383223</v>
      </c>
      <c r="G63" s="18" t="str">
        <f>Ontvangsten!G63</f>
        <v>739.9</v>
      </c>
    </row>
    <row r="64" spans="1:7" hidden="1">
      <c r="A64" s="15" t="s">
        <v>156</v>
      </c>
      <c r="B64" s="18" t="str">
        <f>Ontvangsten!B64</f>
        <v>-</v>
      </c>
      <c r="C64" s="18" t="str">
        <f>Ontvangsten!C64</f>
        <v>-</v>
      </c>
      <c r="D64" s="18" t="str">
        <f>Ontvangsten!D64</f>
        <v>-</v>
      </c>
      <c r="E64" s="18" t="str">
        <f>Ontvangsten!E64</f>
        <v>-</v>
      </c>
      <c r="F64" s="15">
        <f>Ontvangsten!F64</f>
        <v>0</v>
      </c>
      <c r="G64" s="18" t="str">
        <f>Ontvangsten!G64</f>
        <v>739.9</v>
      </c>
    </row>
    <row r="65" spans="1:7">
      <c r="A65" s="15" t="s">
        <v>157</v>
      </c>
      <c r="B65" s="15">
        <f>Ontvangsten!B65</f>
        <v>4920</v>
      </c>
      <c r="C65" s="15">
        <f>Ontvangsten!C65</f>
        <v>2000</v>
      </c>
      <c r="D65" s="15">
        <f>Ontvangsten!D65</f>
        <v>50</v>
      </c>
      <c r="E65" s="18" t="str">
        <f>Ontvangsten!E65</f>
        <v>-</v>
      </c>
      <c r="F65" s="15">
        <f>Ontvangsten!F65</f>
        <v>6970</v>
      </c>
      <c r="G65" s="18" t="str">
        <f>Ontvangsten!G65</f>
        <v>709.6</v>
      </c>
    </row>
    <row r="66" spans="1:7">
      <c r="A66" s="15" t="s">
        <v>158</v>
      </c>
      <c r="B66" s="15">
        <f>Ontvangsten!B66</f>
        <v>5111</v>
      </c>
      <c r="C66" s="18" t="str">
        <f>Ontvangsten!C66</f>
        <v>-</v>
      </c>
      <c r="D66" s="18" t="str">
        <f>Ontvangsten!D66</f>
        <v>-</v>
      </c>
      <c r="E66" s="18" t="str">
        <f>Ontvangsten!E66</f>
        <v>-</v>
      </c>
      <c r="F66" s="15">
        <f>Ontvangsten!F66</f>
        <v>5111</v>
      </c>
      <c r="G66" s="18" t="str">
        <f>Ontvangsten!G66</f>
        <v>733.2</v>
      </c>
    </row>
    <row r="67" spans="1:7">
      <c r="A67" s="15" t="s">
        <v>159</v>
      </c>
      <c r="B67" s="15">
        <f>Ontvangsten!B67</f>
        <v>1047</v>
      </c>
      <c r="C67" s="18" t="str">
        <f>Ontvangsten!C67</f>
        <v>-</v>
      </c>
      <c r="D67" s="18" t="str">
        <f>Ontvangsten!D67</f>
        <v>-</v>
      </c>
      <c r="E67" s="18" t="str">
        <f>Ontvangsten!E67</f>
        <v>-</v>
      </c>
      <c r="F67" s="15">
        <f>Ontvangsten!F67</f>
        <v>1047</v>
      </c>
      <c r="G67" s="18" t="str">
        <f>Ontvangsten!G67</f>
        <v>733.2</v>
      </c>
    </row>
    <row r="68" spans="1:7">
      <c r="A68" s="15" t="s">
        <v>160</v>
      </c>
      <c r="B68" s="18" t="str">
        <f>Ontvangsten!B68</f>
        <v>-</v>
      </c>
      <c r="C68" s="18" t="str">
        <f>Ontvangsten!C68</f>
        <v>-</v>
      </c>
      <c r="D68" s="18" t="str">
        <f>Ontvangsten!D68</f>
        <v>-</v>
      </c>
      <c r="E68" s="15">
        <f>Ontvangsten!E68</f>
        <v>25</v>
      </c>
      <c r="F68" s="15">
        <f>Ontvangsten!F68</f>
        <v>25</v>
      </c>
      <c r="G68" s="18" t="str">
        <f>Ontvangsten!G68</f>
        <v>733.2</v>
      </c>
    </row>
    <row r="69" spans="1:7">
      <c r="A69" s="15" t="s">
        <v>234</v>
      </c>
      <c r="B69" s="15">
        <f>Ontvangsten!B69</f>
        <v>5000</v>
      </c>
      <c r="C69" s="18" t="str">
        <f>Ontvangsten!C69</f>
        <v>-</v>
      </c>
      <c r="D69" s="18" t="str">
        <f>Ontvangsten!D69</f>
        <v>-</v>
      </c>
      <c r="E69" s="18" t="str">
        <f>Ontvangsten!E69</f>
        <v>-</v>
      </c>
      <c r="F69" s="15">
        <f>Ontvangsten!F69</f>
        <v>5000</v>
      </c>
      <c r="G69" s="18" t="str">
        <f>Ontvangsten!G69</f>
        <v>738.3</v>
      </c>
    </row>
    <row r="70" spans="1:7">
      <c r="A70" s="15" t="s">
        <v>262</v>
      </c>
      <c r="B70" s="18" t="str">
        <f>Ontvangsten!B70</f>
        <v>-</v>
      </c>
      <c r="C70" s="15">
        <f>Ontvangsten!C70</f>
        <v>4923</v>
      </c>
      <c r="D70" s="18" t="str">
        <f>Ontvangsten!D70</f>
        <v>-</v>
      </c>
      <c r="E70" s="18" t="str">
        <f>Ontvangsten!E70</f>
        <v>-</v>
      </c>
      <c r="F70" s="15">
        <f>Ontvangsten!F70</f>
        <v>4923</v>
      </c>
      <c r="G70" s="18" t="str">
        <f>Ontvangsten!G70</f>
        <v>-</v>
      </c>
    </row>
    <row r="71" spans="1:7">
      <c r="A71" s="15" t="s">
        <v>264</v>
      </c>
      <c r="B71" s="15">
        <f>Ontvangsten!B71</f>
        <v>4000</v>
      </c>
      <c r="C71" s="18" t="str">
        <f>Ontvangsten!C71</f>
        <v>-</v>
      </c>
      <c r="D71" s="18" t="str">
        <f>Ontvangsten!D71</f>
        <v>-</v>
      </c>
      <c r="E71" s="18" t="str">
        <f>Ontvangsten!E71</f>
        <v>-</v>
      </c>
      <c r="F71" s="15">
        <f>Ontvangsten!F71</f>
        <v>4000</v>
      </c>
      <c r="G71" s="18" t="str">
        <f>Ontvangsten!G71</f>
        <v>-</v>
      </c>
    </row>
    <row r="72" spans="1:7">
      <c r="A72" s="15" t="s">
        <v>275</v>
      </c>
      <c r="B72" s="15">
        <f>Ontvangsten!B72</f>
        <v>3157</v>
      </c>
      <c r="C72" s="18" t="str">
        <f>Ontvangsten!C72</f>
        <v>-</v>
      </c>
      <c r="D72" s="18" t="str">
        <f>Ontvangsten!D72</f>
        <v>-</v>
      </c>
      <c r="E72" s="18" t="str">
        <f>Ontvangsten!E72</f>
        <v>-</v>
      </c>
      <c r="F72" s="15">
        <f>Ontvangsten!F72</f>
        <v>3157</v>
      </c>
      <c r="G72" s="18" t="str">
        <f>Ontvangsten!G72</f>
        <v>-</v>
      </c>
    </row>
    <row r="73" spans="1:7">
      <c r="A73" s="15" t="s">
        <v>276</v>
      </c>
      <c r="B73" s="15">
        <f>Ontvangsten!B73</f>
        <v>2000</v>
      </c>
      <c r="C73" s="18" t="str">
        <f>Ontvangsten!C73</f>
        <v>-</v>
      </c>
      <c r="D73" s="18" t="str">
        <f>Ontvangsten!D73</f>
        <v>-</v>
      </c>
      <c r="E73" s="18" t="str">
        <f>Ontvangsten!E73</f>
        <v>-</v>
      </c>
      <c r="F73" s="15">
        <f>Ontvangsten!F73</f>
        <v>2000</v>
      </c>
      <c r="G73" s="18" t="str">
        <f>Ontvangsten!G73</f>
        <v>-</v>
      </c>
    </row>
    <row r="74" spans="1:7">
      <c r="A74" s="23" t="s">
        <v>213</v>
      </c>
      <c r="B74" s="24">
        <f>Ontvangsten!B74</f>
        <v>29002515</v>
      </c>
      <c r="C74" s="24">
        <f>Ontvangsten!C74</f>
        <v>6122944</v>
      </c>
      <c r="D74" s="24">
        <f>Ontvangsten!D74</f>
        <v>387165</v>
      </c>
      <c r="E74" s="24">
        <f>Ontvangsten!E74</f>
        <v>2736</v>
      </c>
      <c r="F74" s="24">
        <f>Ontvangsten!F74</f>
        <v>35515360</v>
      </c>
      <c r="G74" s="25"/>
    </row>
    <row r="75" spans="1:7">
      <c r="A75" s="27"/>
      <c r="B75" s="27"/>
      <c r="C75" s="27"/>
      <c r="D75" s="27"/>
      <c r="E75" s="27"/>
      <c r="F75" s="27"/>
      <c r="G75" s="27"/>
    </row>
    <row r="76" spans="1:7">
      <c r="A76" s="27"/>
      <c r="B76" s="27"/>
      <c r="C76" s="27"/>
      <c r="D76" s="27"/>
      <c r="E76" s="27"/>
      <c r="F76" s="27"/>
      <c r="G76" s="27"/>
    </row>
    <row r="77" spans="1:7">
      <c r="A77" s="27"/>
      <c r="B77" s="27"/>
      <c r="C77" s="27"/>
      <c r="D77" s="27"/>
      <c r="E77" s="27"/>
      <c r="F77" s="27"/>
      <c r="G77" s="27"/>
    </row>
    <row r="78" spans="1:7">
      <c r="A78" s="27"/>
      <c r="B78" s="27"/>
      <c r="C78" s="27"/>
      <c r="D78" s="27"/>
      <c r="E78" s="27"/>
      <c r="F78" s="27"/>
      <c r="G78" s="27"/>
    </row>
    <row r="79" spans="1:7">
      <c r="A79" s="27"/>
      <c r="B79" s="27"/>
      <c r="C79" s="27"/>
      <c r="D79" s="27"/>
      <c r="E79" s="27"/>
      <c r="F79" s="27"/>
      <c r="G79" s="27"/>
    </row>
    <row r="80" spans="1:7">
      <c r="A80" s="27"/>
      <c r="B80" s="27"/>
      <c r="C80" s="27"/>
      <c r="D80" s="27"/>
      <c r="E80" s="27"/>
      <c r="F80" s="27"/>
      <c r="G80" s="27"/>
    </row>
    <row r="81" spans="1:7">
      <c r="A81" s="27"/>
      <c r="B81" s="27"/>
      <c r="C81" s="27"/>
      <c r="D81" s="27"/>
      <c r="E81" s="27"/>
      <c r="F81" s="27"/>
      <c r="G81" s="27"/>
    </row>
    <row r="82" spans="1:7">
      <c r="A82" s="27"/>
      <c r="B82" s="27"/>
      <c r="C82" s="27"/>
      <c r="D82" s="27"/>
      <c r="E82" s="27"/>
      <c r="F82" s="27"/>
      <c r="G82" s="27"/>
    </row>
    <row r="83" spans="1:7">
      <c r="A83" s="27"/>
      <c r="B83" s="27"/>
      <c r="C83" s="27"/>
      <c r="D83" s="27"/>
      <c r="E83" s="27"/>
      <c r="F83" s="27"/>
      <c r="G83" s="27"/>
    </row>
    <row r="84" spans="1:7">
      <c r="A84" s="27"/>
      <c r="B84" s="27"/>
      <c r="C84" s="27"/>
      <c r="D84" s="27"/>
      <c r="E84" s="27"/>
      <c r="F84" s="27"/>
      <c r="G84" s="27"/>
    </row>
    <row r="85" spans="1:7">
      <c r="A85" s="27"/>
      <c r="B85" s="27"/>
      <c r="C85" s="27"/>
      <c r="D85" s="27"/>
      <c r="E85" s="27"/>
      <c r="F85" s="27"/>
      <c r="G85" s="27"/>
    </row>
    <row r="86" spans="1:7">
      <c r="A86" s="27"/>
      <c r="B86" s="27"/>
      <c r="C86" s="27"/>
      <c r="D86" s="27"/>
      <c r="E86" s="27"/>
      <c r="F86" s="27"/>
      <c r="G86" s="27"/>
    </row>
    <row r="87" spans="1:7">
      <c r="A87" s="27"/>
      <c r="B87" s="27"/>
      <c r="C87" s="27"/>
      <c r="D87" s="27"/>
      <c r="E87" s="27"/>
      <c r="F87" s="27"/>
      <c r="G87" s="27"/>
    </row>
    <row r="88" spans="1:7">
      <c r="A88" s="27"/>
      <c r="B88" s="27"/>
      <c r="C88" s="27"/>
      <c r="D88" s="27"/>
      <c r="E88" s="27"/>
      <c r="F88" s="27"/>
      <c r="G88" s="27"/>
    </row>
    <row r="89" spans="1:7">
      <c r="A89" s="27"/>
      <c r="B89" s="27"/>
      <c r="C89" s="27"/>
      <c r="D89" s="27"/>
      <c r="E89" s="27"/>
      <c r="F89" s="27"/>
      <c r="G89" s="27"/>
    </row>
    <row r="90" spans="1:7">
      <c r="A90" s="27"/>
      <c r="B90" s="27"/>
      <c r="C90" s="27"/>
      <c r="D90" s="27"/>
      <c r="E90" s="27"/>
      <c r="F90" s="27"/>
      <c r="G90" s="27"/>
    </row>
    <row r="91" spans="1:7">
      <c r="A91" s="27"/>
      <c r="B91" s="27"/>
      <c r="C91" s="27"/>
      <c r="D91" s="27"/>
      <c r="E91" s="27"/>
      <c r="F91" s="27"/>
      <c r="G91" s="27"/>
    </row>
    <row r="92" spans="1:7">
      <c r="A92" s="27"/>
      <c r="B92" s="27"/>
      <c r="C92" s="27"/>
      <c r="D92" s="27"/>
      <c r="E92" s="27"/>
      <c r="F92" s="27"/>
      <c r="G92" s="27"/>
    </row>
    <row r="93" spans="1:7">
      <c r="A93" s="27"/>
      <c r="B93" s="27"/>
      <c r="C93" s="27"/>
      <c r="D93" s="27"/>
      <c r="E93" s="27"/>
      <c r="F93" s="27"/>
      <c r="G93" s="27"/>
    </row>
    <row r="94" spans="1:7">
      <c r="A94" s="27"/>
      <c r="B94" s="27"/>
      <c r="C94" s="27"/>
      <c r="D94" s="27"/>
      <c r="E94" s="27"/>
      <c r="F94" s="27"/>
      <c r="G94" s="27"/>
    </row>
    <row r="95" spans="1:7">
      <c r="A95" s="27"/>
      <c r="B95" s="27"/>
      <c r="C95" s="27"/>
      <c r="D95" s="27"/>
      <c r="E95" s="27"/>
      <c r="F95" s="27"/>
      <c r="G95" s="27"/>
    </row>
    <row r="96" spans="1:7">
      <c r="A96" s="27"/>
      <c r="B96" s="27"/>
      <c r="C96" s="27"/>
      <c r="D96" s="27"/>
      <c r="E96" s="27"/>
      <c r="F96" s="27"/>
      <c r="G96" s="27"/>
    </row>
    <row r="97" spans="1:7">
      <c r="A97" s="27"/>
      <c r="B97" s="27"/>
      <c r="C97" s="27"/>
      <c r="D97" s="27"/>
      <c r="E97" s="27"/>
      <c r="F97" s="27"/>
      <c r="G97" s="27"/>
    </row>
    <row r="98" spans="1:7">
      <c r="A98" s="27"/>
      <c r="B98" s="27"/>
      <c r="C98" s="27"/>
      <c r="D98" s="27"/>
      <c r="E98" s="27"/>
      <c r="F98" s="27"/>
      <c r="G98" s="27"/>
    </row>
    <row r="99" spans="1:7">
      <c r="A99" s="27"/>
      <c r="B99" s="27"/>
      <c r="C99" s="27"/>
      <c r="D99" s="27"/>
      <c r="E99" s="27"/>
      <c r="F99" s="27"/>
      <c r="G99" s="27"/>
    </row>
    <row r="100" spans="1:7">
      <c r="A100" s="27"/>
      <c r="B100" s="27"/>
      <c r="C100" s="27"/>
      <c r="D100" s="27"/>
      <c r="E100" s="27"/>
      <c r="F100" s="27"/>
      <c r="G100" s="27"/>
    </row>
    <row r="101" spans="1:7">
      <c r="A101" s="27"/>
      <c r="B101" s="27"/>
      <c r="C101" s="27"/>
      <c r="D101" s="27"/>
      <c r="E101" s="27"/>
      <c r="F101" s="27"/>
      <c r="G101" s="27"/>
    </row>
    <row r="102" spans="1:7">
      <c r="A102" s="27"/>
      <c r="B102" s="27"/>
      <c r="C102" s="27"/>
      <c r="D102" s="27"/>
      <c r="E102" s="27"/>
      <c r="F102" s="27"/>
      <c r="G102" s="27"/>
    </row>
    <row r="103" spans="1:7">
      <c r="A103" s="27"/>
      <c r="B103" s="27"/>
      <c r="C103" s="27"/>
      <c r="D103" s="27"/>
      <c r="E103" s="27"/>
      <c r="F103" s="27"/>
      <c r="G103" s="27"/>
    </row>
    <row r="104" spans="1:7">
      <c r="A104" s="27"/>
      <c r="B104" s="27"/>
      <c r="C104" s="27"/>
      <c r="D104" s="27"/>
      <c r="E104" s="27"/>
      <c r="F104" s="27"/>
      <c r="G104" s="27"/>
    </row>
    <row r="105" spans="1:7">
      <c r="A105" s="27"/>
      <c r="B105" s="27"/>
      <c r="C105" s="27"/>
      <c r="D105" s="27"/>
      <c r="E105" s="27"/>
      <c r="F105" s="27"/>
      <c r="G105" s="27"/>
    </row>
    <row r="106" spans="1:7">
      <c r="A106" s="27"/>
      <c r="B106" s="27"/>
      <c r="C106" s="27"/>
      <c r="D106" s="27"/>
      <c r="E106" s="27"/>
      <c r="F106" s="27"/>
      <c r="G106" s="27"/>
    </row>
    <row r="107" spans="1:7">
      <c r="A107" s="27"/>
      <c r="B107" s="27"/>
      <c r="C107" s="27"/>
      <c r="D107" s="27"/>
      <c r="E107" s="27"/>
      <c r="F107" s="27"/>
      <c r="G107" s="27"/>
    </row>
    <row r="108" spans="1:7">
      <c r="A108" s="27"/>
      <c r="B108" s="27"/>
      <c r="C108" s="27"/>
      <c r="D108" s="27"/>
      <c r="E108" s="27"/>
      <c r="F108" s="27"/>
      <c r="G108" s="27"/>
    </row>
    <row r="109" spans="1:7">
      <c r="A109" s="27"/>
      <c r="B109" s="27"/>
      <c r="C109" s="27"/>
      <c r="D109" s="27"/>
      <c r="E109" s="27"/>
      <c r="F109" s="27"/>
      <c r="G109" s="27"/>
    </row>
    <row r="110" spans="1:7">
      <c r="A110" s="27"/>
      <c r="B110" s="27"/>
      <c r="C110" s="27"/>
      <c r="D110" s="27"/>
      <c r="E110" s="27"/>
      <c r="F110" s="27"/>
      <c r="G110" s="27"/>
    </row>
    <row r="111" spans="1:7">
      <c r="A111" s="27"/>
      <c r="B111" s="27"/>
      <c r="C111" s="27"/>
      <c r="D111" s="27"/>
      <c r="E111" s="27"/>
      <c r="F111" s="27"/>
      <c r="G111" s="27"/>
    </row>
    <row r="112" spans="1:7">
      <c r="A112" s="27"/>
      <c r="B112" s="27"/>
      <c r="C112" s="27"/>
      <c r="D112" s="27"/>
      <c r="E112" s="27"/>
      <c r="F112" s="27"/>
      <c r="G112" s="27"/>
    </row>
    <row r="113" spans="1:7">
      <c r="A113" s="27"/>
      <c r="B113" s="27"/>
      <c r="C113" s="27"/>
      <c r="D113" s="27"/>
      <c r="E113" s="27"/>
      <c r="F113" s="27"/>
      <c r="G113" s="27"/>
    </row>
    <row r="114" spans="1:7">
      <c r="A114" s="27"/>
      <c r="B114" s="27"/>
      <c r="C114" s="27"/>
      <c r="D114" s="27"/>
      <c r="E114" s="27"/>
      <c r="F114" s="27"/>
      <c r="G114" s="27"/>
    </row>
    <row r="115" spans="1:7">
      <c r="A115" s="27"/>
      <c r="B115" s="27"/>
      <c r="C115" s="27"/>
      <c r="D115" s="27"/>
      <c r="E115" s="27"/>
      <c r="F115" s="27"/>
      <c r="G115" s="27"/>
    </row>
    <row r="116" spans="1:7">
      <c r="A116" s="27"/>
      <c r="B116" s="27"/>
      <c r="C116" s="27"/>
      <c r="D116" s="27"/>
      <c r="E116" s="27"/>
      <c r="F116" s="27"/>
      <c r="G116" s="27"/>
    </row>
    <row r="117" spans="1:7">
      <c r="A117" s="27"/>
      <c r="B117" s="27"/>
      <c r="C117" s="27"/>
      <c r="D117" s="27"/>
      <c r="E117" s="27"/>
      <c r="F117" s="27"/>
      <c r="G117" s="27"/>
    </row>
    <row r="118" spans="1:7">
      <c r="A118" s="27"/>
      <c r="B118" s="27"/>
      <c r="C118" s="27"/>
      <c r="D118" s="27"/>
      <c r="E118" s="27"/>
      <c r="F118" s="27"/>
      <c r="G118" s="27"/>
    </row>
    <row r="119" spans="1:7">
      <c r="A119" s="27"/>
      <c r="B119" s="27"/>
      <c r="C119" s="27"/>
      <c r="D119" s="27"/>
      <c r="E119" s="27"/>
      <c r="F119" s="27"/>
      <c r="G119" s="27"/>
    </row>
    <row r="120" spans="1:7">
      <c r="A120" s="27"/>
      <c r="B120" s="27"/>
      <c r="C120" s="27"/>
      <c r="D120" s="27"/>
      <c r="E120" s="27"/>
      <c r="F120" s="27"/>
      <c r="G120" s="27"/>
    </row>
    <row r="121" spans="1:7">
      <c r="A121" s="27"/>
      <c r="B121" s="27"/>
      <c r="C121" s="27"/>
      <c r="D121" s="27"/>
      <c r="E121" s="27"/>
      <c r="F121" s="27"/>
      <c r="G121" s="27"/>
    </row>
    <row r="122" spans="1:7">
      <c r="A122" s="27"/>
      <c r="B122" s="27"/>
      <c r="C122" s="27"/>
      <c r="D122" s="27"/>
      <c r="E122" s="27"/>
      <c r="F122" s="27"/>
      <c r="G122" s="27"/>
    </row>
    <row r="123" spans="1:7">
      <c r="A123" s="27"/>
      <c r="B123" s="27"/>
      <c r="C123" s="27"/>
      <c r="D123" s="27"/>
      <c r="E123" s="27"/>
      <c r="F123" s="27"/>
      <c r="G123" s="27"/>
    </row>
    <row r="124" spans="1:7">
      <c r="A124" s="27"/>
      <c r="B124" s="27"/>
      <c r="C124" s="27"/>
      <c r="D124" s="27"/>
      <c r="E124" s="27"/>
      <c r="F124" s="27"/>
      <c r="G124" s="27"/>
    </row>
    <row r="125" spans="1:7">
      <c r="A125" s="27"/>
      <c r="B125" s="27"/>
      <c r="C125" s="27"/>
      <c r="D125" s="27"/>
      <c r="E125" s="27"/>
      <c r="F125" s="27"/>
      <c r="G125" s="27"/>
    </row>
    <row r="126" spans="1:7">
      <c r="A126" s="27"/>
      <c r="B126" s="27"/>
      <c r="C126" s="27"/>
      <c r="D126" s="27"/>
      <c r="E126" s="27"/>
      <c r="F126" s="27"/>
      <c r="G126" s="27"/>
    </row>
    <row r="127" spans="1:7">
      <c r="A127" s="27"/>
      <c r="B127" s="27"/>
      <c r="C127" s="27"/>
      <c r="D127" s="27"/>
      <c r="E127" s="27"/>
      <c r="F127" s="27"/>
      <c r="G127" s="27"/>
    </row>
    <row r="128" spans="1:7">
      <c r="A128" s="27"/>
      <c r="B128" s="27"/>
      <c r="C128" s="27"/>
      <c r="D128" s="27"/>
      <c r="E128" s="27"/>
      <c r="F128" s="27"/>
      <c r="G128" s="27"/>
    </row>
    <row r="129" spans="1:7">
      <c r="A129" s="27"/>
      <c r="B129" s="27"/>
      <c r="C129" s="27"/>
      <c r="D129" s="27"/>
      <c r="E129" s="27"/>
      <c r="F129" s="27"/>
      <c r="G129" s="27"/>
    </row>
    <row r="130" spans="1:7">
      <c r="A130" s="27"/>
      <c r="B130" s="27"/>
      <c r="C130" s="27"/>
      <c r="D130" s="27"/>
      <c r="E130" s="27"/>
      <c r="F130" s="27"/>
      <c r="G130" s="27"/>
    </row>
    <row r="131" spans="1:7">
      <c r="A131" s="27"/>
      <c r="B131" s="27"/>
      <c r="C131" s="27"/>
      <c r="D131" s="27"/>
      <c r="E131" s="27"/>
      <c r="F131" s="27"/>
      <c r="G131" s="27"/>
    </row>
    <row r="132" spans="1:7">
      <c r="A132" s="27"/>
      <c r="B132" s="27"/>
      <c r="C132" s="27"/>
      <c r="D132" s="27"/>
      <c r="E132" s="27"/>
      <c r="F132" s="27"/>
      <c r="G132" s="27"/>
    </row>
    <row r="133" spans="1:7">
      <c r="A133" s="27"/>
      <c r="B133" s="27"/>
      <c r="C133" s="27"/>
      <c r="D133" s="27"/>
      <c r="E133" s="27"/>
      <c r="F133" s="27"/>
      <c r="G133" s="27"/>
    </row>
    <row r="134" spans="1:7">
      <c r="A134" s="27"/>
      <c r="B134" s="27"/>
      <c r="C134" s="27"/>
      <c r="D134" s="27"/>
      <c r="E134" s="27"/>
      <c r="F134" s="27"/>
      <c r="G134" s="27"/>
    </row>
    <row r="135" spans="1:7">
      <c r="A135" s="27"/>
      <c r="B135" s="27"/>
      <c r="C135" s="27"/>
      <c r="D135" s="27"/>
      <c r="E135" s="27"/>
      <c r="F135" s="27"/>
      <c r="G135" s="27"/>
    </row>
    <row r="136" spans="1:7">
      <c r="A136" s="27"/>
      <c r="B136" s="27"/>
      <c r="C136" s="27"/>
      <c r="D136" s="27"/>
      <c r="E136" s="27"/>
      <c r="F136" s="27"/>
      <c r="G136" s="27"/>
    </row>
    <row r="137" spans="1:7">
      <c r="A137" s="27"/>
      <c r="B137" s="27"/>
      <c r="C137" s="27"/>
      <c r="D137" s="27"/>
      <c r="E137" s="27"/>
      <c r="F137" s="27"/>
      <c r="G137" s="27"/>
    </row>
    <row r="138" spans="1:7">
      <c r="A138" s="27"/>
      <c r="B138" s="27"/>
      <c r="C138" s="27"/>
      <c r="D138" s="27"/>
      <c r="E138" s="27"/>
      <c r="F138" s="27"/>
      <c r="G138" s="27"/>
    </row>
    <row r="139" spans="1:7">
      <c r="A139" s="27"/>
      <c r="B139" s="27"/>
      <c r="C139" s="27"/>
      <c r="D139" s="27"/>
      <c r="E139" s="27"/>
      <c r="F139" s="27"/>
      <c r="G139" s="27"/>
    </row>
    <row r="140" spans="1:7">
      <c r="A140" s="27"/>
      <c r="B140" s="27"/>
      <c r="C140" s="27"/>
      <c r="D140" s="27"/>
      <c r="E140" s="27"/>
      <c r="F140" s="27"/>
      <c r="G140" s="27"/>
    </row>
    <row r="141" spans="1:7">
      <c r="A141" s="27"/>
      <c r="B141" s="27"/>
      <c r="C141" s="27"/>
      <c r="D141" s="27"/>
      <c r="E141" s="27"/>
      <c r="F141" s="27"/>
      <c r="G141" s="27"/>
    </row>
    <row r="142" spans="1:7">
      <c r="A142" s="27"/>
      <c r="B142" s="27"/>
      <c r="C142" s="27"/>
      <c r="D142" s="27"/>
      <c r="E142" s="27"/>
      <c r="F142" s="27"/>
      <c r="G142" s="27"/>
    </row>
    <row r="143" spans="1:7">
      <c r="A143" s="27"/>
      <c r="B143" s="27"/>
      <c r="C143" s="27"/>
      <c r="D143" s="27"/>
      <c r="E143" s="27"/>
      <c r="F143" s="27"/>
      <c r="G143" s="27"/>
    </row>
    <row r="144" spans="1:7">
      <c r="A144" s="27"/>
      <c r="B144" s="27"/>
      <c r="C144" s="27"/>
      <c r="D144" s="27"/>
      <c r="E144" s="27"/>
      <c r="F144" s="27"/>
      <c r="G144" s="27"/>
    </row>
    <row r="145" spans="1:7">
      <c r="A145" s="27"/>
      <c r="B145" s="27"/>
      <c r="C145" s="27"/>
      <c r="D145" s="27"/>
      <c r="E145" s="27"/>
      <c r="F145" s="27"/>
      <c r="G145" s="27"/>
    </row>
    <row r="146" spans="1:7">
      <c r="A146" s="27"/>
      <c r="B146" s="27"/>
      <c r="C146" s="27"/>
      <c r="D146" s="27"/>
      <c r="E146" s="27"/>
      <c r="F146" s="27"/>
      <c r="G146" s="27"/>
    </row>
    <row r="147" spans="1:7">
      <c r="A147" s="27"/>
      <c r="B147" s="27"/>
      <c r="C147" s="27"/>
      <c r="D147" s="27"/>
      <c r="E147" s="27"/>
      <c r="F147" s="27"/>
      <c r="G147" s="27"/>
    </row>
    <row r="148" spans="1:7">
      <c r="A148" s="27"/>
      <c r="B148" s="27"/>
      <c r="C148" s="27"/>
      <c r="D148" s="27"/>
      <c r="E148" s="27"/>
      <c r="F148" s="27"/>
      <c r="G148" s="27"/>
    </row>
    <row r="149" spans="1:7">
      <c r="A149" s="27"/>
      <c r="B149" s="27"/>
      <c r="C149" s="27"/>
      <c r="D149" s="27"/>
      <c r="E149" s="27"/>
      <c r="F149" s="27"/>
      <c r="G149" s="27"/>
    </row>
    <row r="150" spans="1:7">
      <c r="A150" s="26"/>
      <c r="B150" s="26"/>
      <c r="C150" s="26"/>
      <c r="D150" s="26"/>
      <c r="E150" s="26"/>
      <c r="F150" s="26"/>
      <c r="G150" s="26"/>
    </row>
    <row r="151" spans="1:7">
      <c r="A151" s="26"/>
      <c r="B151" s="26"/>
      <c r="C151" s="26"/>
      <c r="D151" s="26"/>
      <c r="E151" s="26"/>
      <c r="F151" s="26"/>
      <c r="G151" s="26"/>
    </row>
    <row r="152" spans="1:7">
      <c r="A152" s="26"/>
      <c r="B152" s="26"/>
      <c r="C152" s="26"/>
      <c r="D152" s="26"/>
      <c r="E152" s="26"/>
      <c r="F152" s="26"/>
      <c r="G152" s="26"/>
    </row>
    <row r="153" spans="1:7">
      <c r="A153" s="26"/>
      <c r="B153" s="26"/>
      <c r="C153" s="26"/>
      <c r="D153" s="26"/>
      <c r="E153" s="26"/>
      <c r="F153" s="26"/>
      <c r="G153" s="26"/>
    </row>
    <row r="154" spans="1:7">
      <c r="A154" s="26"/>
      <c r="B154" s="26"/>
      <c r="C154" s="26"/>
      <c r="D154" s="26"/>
      <c r="E154" s="26"/>
      <c r="F154" s="26"/>
      <c r="G154" s="26"/>
    </row>
    <row r="155" spans="1:7">
      <c r="A155" s="26"/>
      <c r="B155" s="26"/>
      <c r="C155" s="26"/>
      <c r="D155" s="26"/>
      <c r="E155" s="26"/>
      <c r="F155" s="26"/>
      <c r="G155" s="26"/>
    </row>
    <row r="156" spans="1:7">
      <c r="A156" s="26"/>
      <c r="B156" s="26"/>
      <c r="C156" s="26"/>
      <c r="D156" s="26"/>
      <c r="E156" s="26"/>
      <c r="F156" s="26"/>
      <c r="G156" s="26"/>
    </row>
    <row r="157" spans="1:7">
      <c r="A157" s="41"/>
      <c r="B157" s="41"/>
      <c r="C157" s="41"/>
      <c r="D157" s="41"/>
      <c r="E157" s="41"/>
      <c r="F157" s="41"/>
      <c r="G157" s="41"/>
    </row>
    <row r="158" spans="1:7">
      <c r="A158" s="41"/>
      <c r="B158" s="41"/>
      <c r="C158" s="41"/>
      <c r="D158" s="41"/>
      <c r="E158" s="41"/>
      <c r="F158" s="41"/>
      <c r="G158" s="41"/>
    </row>
    <row r="159" spans="1:7">
      <c r="A159" s="41"/>
      <c r="B159" s="41"/>
      <c r="C159" s="41"/>
      <c r="D159" s="41"/>
      <c r="E159" s="41"/>
      <c r="F159" s="41"/>
      <c r="G159" s="41"/>
    </row>
    <row r="160" spans="1:7">
      <c r="A160" s="41"/>
      <c r="B160" s="41"/>
      <c r="C160" s="41"/>
      <c r="D160" s="41"/>
      <c r="E160" s="41"/>
      <c r="F160" s="41"/>
      <c r="G160" s="41"/>
    </row>
  </sheetData>
  <mergeCells count="4">
    <mergeCell ref="A1:G1"/>
    <mergeCell ref="C3:D3"/>
    <mergeCell ref="F3:F4"/>
    <mergeCell ref="G3:G4"/>
  </mergeCells>
  <phoneticPr fontId="7" type="noConversion"/>
  <printOptions horizontalCentered="1"/>
  <pageMargins left="0.39370078740157483" right="0.39370078740157483" top="0.98425196850393704" bottom="0.98425196850393704" header="0.51181102362204722" footer="0.51181102362204722"/>
  <pageSetup paperSize="9" scale="7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100"/>
  <sheetViews>
    <sheetView tabSelected="1" topLeftCell="A16" workbookViewId="0">
      <selection activeCell="A34" sqref="A34"/>
    </sheetView>
  </sheetViews>
  <sheetFormatPr defaultRowHeight="12.75"/>
  <cols>
    <col min="1" max="1" width="45.85546875" bestFit="1" customWidth="1"/>
    <col min="2" max="2" width="16.7109375" customWidth="1"/>
    <col min="3" max="4" width="11.7109375" customWidth="1"/>
    <col min="5" max="5" width="14.7109375" customWidth="1"/>
    <col min="6" max="6" width="11.7109375" customWidth="1"/>
    <col min="7" max="7" width="21.42578125" bestFit="1" customWidth="1"/>
  </cols>
  <sheetData>
    <row r="1" spans="1:7" ht="15.75">
      <c r="A1" s="66" t="s">
        <v>285</v>
      </c>
      <c r="B1" s="66"/>
      <c r="C1" s="66"/>
      <c r="D1" s="66"/>
      <c r="E1" s="66"/>
      <c r="F1" s="66"/>
      <c r="G1" s="66"/>
    </row>
    <row r="2" spans="1:7">
      <c r="A2" s="12"/>
      <c r="B2" s="12"/>
      <c r="C2" s="12"/>
      <c r="D2" s="12"/>
      <c r="E2" s="12"/>
      <c r="F2" s="12"/>
      <c r="G2" s="12"/>
    </row>
    <row r="3" spans="1:7">
      <c r="A3" s="3" t="s">
        <v>161</v>
      </c>
      <c r="B3" s="5" t="s">
        <v>0</v>
      </c>
      <c r="C3" s="61" t="s">
        <v>1</v>
      </c>
      <c r="D3" s="62"/>
      <c r="E3" s="9" t="s">
        <v>2</v>
      </c>
      <c r="F3" s="63" t="s">
        <v>6</v>
      </c>
      <c r="G3" s="65" t="s">
        <v>3</v>
      </c>
    </row>
    <row r="4" spans="1:7">
      <c r="A4" s="4" t="s">
        <v>127</v>
      </c>
      <c r="B4" s="6"/>
      <c r="C4" s="7" t="s">
        <v>4</v>
      </c>
      <c r="D4" s="8" t="s">
        <v>128</v>
      </c>
      <c r="E4" s="10" t="s">
        <v>5</v>
      </c>
      <c r="F4" s="64"/>
      <c r="G4" s="64"/>
    </row>
    <row r="5" spans="1:7">
      <c r="A5" s="42"/>
      <c r="B5" s="42"/>
      <c r="C5" s="42"/>
      <c r="D5" s="42"/>
      <c r="E5" s="42"/>
      <c r="F5" s="42"/>
      <c r="G5" s="42"/>
    </row>
    <row r="6" spans="1:7">
      <c r="A6" s="44" t="s">
        <v>162</v>
      </c>
      <c r="B6" s="44">
        <f>Uitgaven!B6</f>
        <v>25627379</v>
      </c>
      <c r="C6" s="44">
        <f>Uitgaven!C6</f>
        <v>5872132</v>
      </c>
      <c r="D6" s="44">
        <f>Uitgaven!D6</f>
        <v>372977</v>
      </c>
      <c r="E6" s="44">
        <f>Uitgaven!E6</f>
        <v>2060</v>
      </c>
      <c r="F6" s="44">
        <f>Uitgaven!F6</f>
        <v>31874548</v>
      </c>
      <c r="G6" s="45"/>
    </row>
    <row r="7" spans="1:7">
      <c r="A7" s="45" t="s">
        <v>219</v>
      </c>
      <c r="B7" s="45">
        <f>Uitgaven!B7</f>
        <v>25627379</v>
      </c>
      <c r="C7" s="46" t="str">
        <f>Uitgaven!C7</f>
        <v>-</v>
      </c>
      <c r="D7" s="46" t="str">
        <f>Uitgaven!D7</f>
        <v>-</v>
      </c>
      <c r="E7" s="46" t="str">
        <f>Uitgaven!E7</f>
        <v>-</v>
      </c>
      <c r="F7" s="45">
        <f>Uitgaven!F7</f>
        <v>25627379</v>
      </c>
      <c r="G7" s="46" t="str">
        <f>Uitgaven!G7</f>
        <v>803.4-804.4-833.5-841.2</v>
      </c>
    </row>
    <row r="8" spans="1:7" hidden="1">
      <c r="A8" s="45" t="s">
        <v>236</v>
      </c>
      <c r="B8" s="45">
        <f>Uitgaven!B8</f>
        <v>0</v>
      </c>
      <c r="C8" s="46" t="str">
        <f>Uitgaven!C8</f>
        <v>-</v>
      </c>
      <c r="D8" s="46" t="str">
        <f>Uitgaven!D8</f>
        <v>-</v>
      </c>
      <c r="E8" s="46" t="str">
        <f>Uitgaven!E8</f>
        <v>-</v>
      </c>
      <c r="F8" s="45">
        <f>Uitgaven!F8</f>
        <v>0</v>
      </c>
      <c r="G8" s="46" t="str">
        <f>Uitgaven!G8</f>
        <v>-</v>
      </c>
    </row>
    <row r="9" spans="1:7" hidden="1">
      <c r="A9" s="45" t="s">
        <v>266</v>
      </c>
      <c r="B9" s="45">
        <f>Uitgaven!B9</f>
        <v>0</v>
      </c>
      <c r="C9" s="46" t="str">
        <f>Uitgaven!C9</f>
        <v>-</v>
      </c>
      <c r="D9" s="46" t="str">
        <f>Uitgaven!D9</f>
        <v>-</v>
      </c>
      <c r="E9" s="46" t="str">
        <f>Uitgaven!E9</f>
        <v>-</v>
      </c>
      <c r="F9" s="45">
        <f>Uitgaven!F9</f>
        <v>0</v>
      </c>
      <c r="G9" s="46" t="str">
        <f>Uitgaven!G9</f>
        <v>833.5</v>
      </c>
    </row>
    <row r="10" spans="1:7">
      <c r="A10" s="45" t="s">
        <v>163</v>
      </c>
      <c r="B10" s="46" t="str">
        <f>Uitgaven!B10</f>
        <v>-</v>
      </c>
      <c r="C10" s="45">
        <f>Uitgaven!C10</f>
        <v>1536894</v>
      </c>
      <c r="D10" s="45">
        <f>Uitgaven!D10</f>
        <v>77885</v>
      </c>
      <c r="E10" s="46" t="str">
        <f>Uitgaven!E10</f>
        <v>-</v>
      </c>
      <c r="F10" s="45">
        <f>Uitgaven!F10</f>
        <v>1614779</v>
      </c>
      <c r="G10" s="46" t="str">
        <f>Uitgaven!G10</f>
        <v>803.4-804.4</v>
      </c>
    </row>
    <row r="11" spans="1:7">
      <c r="A11" s="45" t="s">
        <v>164</v>
      </c>
      <c r="B11" s="46" t="str">
        <f>Uitgaven!B11</f>
        <v>-</v>
      </c>
      <c r="C11" s="45">
        <f>Uitgaven!C11</f>
        <v>643919</v>
      </c>
      <c r="D11" s="45">
        <f>Uitgaven!D11</f>
        <v>17068</v>
      </c>
      <c r="E11" s="46" t="str">
        <f>Uitgaven!E11</f>
        <v>-</v>
      </c>
      <c r="F11" s="45">
        <f>Uitgaven!F11</f>
        <v>660987</v>
      </c>
      <c r="G11" s="46" t="str">
        <f>Uitgaven!G11</f>
        <v>803.4-804.4</v>
      </c>
    </row>
    <row r="12" spans="1:7">
      <c r="A12" s="45" t="s">
        <v>165</v>
      </c>
      <c r="B12" s="46" t="str">
        <f>Uitgaven!B12</f>
        <v>-</v>
      </c>
      <c r="C12" s="45">
        <f>Uitgaven!C12</f>
        <v>3684685</v>
      </c>
      <c r="D12" s="45">
        <f>Uitgaven!D12</f>
        <v>278024</v>
      </c>
      <c r="E12" s="46" t="str">
        <f>Uitgaven!E12</f>
        <v>-</v>
      </c>
      <c r="F12" s="45">
        <f>Uitgaven!F12</f>
        <v>3962709</v>
      </c>
      <c r="G12" s="46" t="str">
        <f>Uitgaven!G12</f>
        <v>803.4-804.4</v>
      </c>
    </row>
    <row r="13" spans="1:7">
      <c r="A13" s="45" t="s">
        <v>166</v>
      </c>
      <c r="B13" s="46" t="str">
        <f>Uitgaven!B13</f>
        <v>-</v>
      </c>
      <c r="C13" s="45">
        <f>Uitgaven!C13</f>
        <v>6634</v>
      </c>
      <c r="D13" s="46" t="str">
        <f>Uitgaven!D13</f>
        <v>-</v>
      </c>
      <c r="E13" s="46" t="str">
        <f>Uitgaven!E13</f>
        <v>-</v>
      </c>
      <c r="F13" s="45">
        <f>Uitgaven!F13</f>
        <v>6634</v>
      </c>
      <c r="G13" s="46" t="str">
        <f>Uitgaven!G13</f>
        <v>803.4-804.4</v>
      </c>
    </row>
    <row r="14" spans="1:7">
      <c r="A14" s="45" t="s">
        <v>167</v>
      </c>
      <c r="B14" s="46" t="str">
        <f>Uitgaven!B14</f>
        <v>-</v>
      </c>
      <c r="C14" s="46" t="str">
        <f>Uitgaven!C14</f>
        <v>-</v>
      </c>
      <c r="D14" s="46" t="str">
        <f>Uitgaven!D14</f>
        <v>-</v>
      </c>
      <c r="E14" s="45">
        <f>Uitgaven!E14</f>
        <v>1851</v>
      </c>
      <c r="F14" s="45">
        <f>Uitgaven!F14</f>
        <v>1851</v>
      </c>
      <c r="G14" s="46" t="str">
        <f>Uitgaven!G14</f>
        <v>833.2</v>
      </c>
    </row>
    <row r="15" spans="1:7">
      <c r="A15" s="45" t="s">
        <v>168</v>
      </c>
      <c r="B15" s="46" t="str">
        <f>Uitgaven!B15</f>
        <v>-</v>
      </c>
      <c r="C15" s="46" t="str">
        <f>Uitgaven!C15</f>
        <v>-</v>
      </c>
      <c r="D15" s="46" t="str">
        <f>Uitgaven!D15</f>
        <v>-</v>
      </c>
      <c r="E15" s="45">
        <f>Uitgaven!E15</f>
        <v>91</v>
      </c>
      <c r="F15" s="45">
        <f>Uitgaven!F15</f>
        <v>91</v>
      </c>
      <c r="G15" s="46" t="str">
        <f>Uitgaven!G15</f>
        <v>833.2</v>
      </c>
    </row>
    <row r="16" spans="1:7">
      <c r="A16" s="45" t="s">
        <v>169</v>
      </c>
      <c r="B16" s="46" t="str">
        <f>Uitgaven!B16</f>
        <v>-</v>
      </c>
      <c r="C16" s="46" t="str">
        <f>Uitgaven!C16</f>
        <v>-</v>
      </c>
      <c r="D16" s="46" t="str">
        <f>Uitgaven!D16</f>
        <v>-</v>
      </c>
      <c r="E16" s="45">
        <f>Uitgaven!E16</f>
        <v>118</v>
      </c>
      <c r="F16" s="45">
        <f>Uitgaven!F16</f>
        <v>118</v>
      </c>
      <c r="G16" s="46" t="str">
        <f>Uitgaven!G16</f>
        <v>833.2</v>
      </c>
    </row>
    <row r="17" spans="1:7" hidden="1">
      <c r="A17" s="45" t="str">
        <f>Uitgaven!A17</f>
        <v>Hide</v>
      </c>
      <c r="B17" s="45">
        <f>Uitgaven!B17</f>
        <v>0</v>
      </c>
      <c r="C17" s="45">
        <f>Uitgaven!C17</f>
        <v>0</v>
      </c>
      <c r="D17" s="45">
        <f>Uitgaven!D17</f>
        <v>0</v>
      </c>
      <c r="E17" s="45">
        <f>Uitgaven!E17</f>
        <v>0</v>
      </c>
      <c r="F17" s="45">
        <f>Uitgaven!F17</f>
        <v>0</v>
      </c>
      <c r="G17" s="46">
        <f>Uitgaven!G17</f>
        <v>0</v>
      </c>
    </row>
    <row r="18" spans="1:7" hidden="1">
      <c r="A18" s="45" t="str">
        <f>Uitgaven!A18</f>
        <v>Hide</v>
      </c>
      <c r="B18" s="45">
        <f>Uitgaven!B18</f>
        <v>0</v>
      </c>
      <c r="C18" s="45">
        <f>Uitgaven!C18</f>
        <v>0</v>
      </c>
      <c r="D18" s="45">
        <f>Uitgaven!D18</f>
        <v>0</v>
      </c>
      <c r="E18" s="45">
        <f>Uitgaven!E18</f>
        <v>0</v>
      </c>
      <c r="F18" s="45">
        <f>Uitgaven!F18</f>
        <v>0</v>
      </c>
      <c r="G18" s="46">
        <f>Uitgaven!G18</f>
        <v>0</v>
      </c>
    </row>
    <row r="19" spans="1:7" hidden="1">
      <c r="A19" s="45" t="str">
        <f>Uitgaven!A19</f>
        <v>Hide</v>
      </c>
      <c r="B19" s="45">
        <f>Uitgaven!B19</f>
        <v>0</v>
      </c>
      <c r="C19" s="45">
        <f>Uitgaven!C19</f>
        <v>0</v>
      </c>
      <c r="D19" s="45">
        <f>Uitgaven!D19</f>
        <v>0</v>
      </c>
      <c r="E19" s="45">
        <f>Uitgaven!E19</f>
        <v>0</v>
      </c>
      <c r="F19" s="45">
        <f>Uitgaven!F19</f>
        <v>0</v>
      </c>
      <c r="G19" s="46">
        <f>Uitgaven!G19</f>
        <v>0</v>
      </c>
    </row>
    <row r="20" spans="1:7">
      <c r="A20" s="45"/>
      <c r="B20" s="45"/>
      <c r="C20" s="45"/>
      <c r="D20" s="45"/>
      <c r="E20" s="45"/>
      <c r="F20" s="45"/>
      <c r="G20" s="45"/>
    </row>
    <row r="21" spans="1:7">
      <c r="A21" s="44" t="s">
        <v>170</v>
      </c>
      <c r="B21" s="44">
        <f>Uitgaven!B21</f>
        <v>898139</v>
      </c>
      <c r="C21" s="44">
        <f>Uitgaven!C21</f>
        <v>214657</v>
      </c>
      <c r="D21" s="44">
        <f>Uitgaven!D21</f>
        <v>12608</v>
      </c>
      <c r="E21" s="44">
        <f>Uitgaven!E21</f>
        <v>0</v>
      </c>
      <c r="F21" s="44">
        <f>Uitgaven!F21</f>
        <v>1125404</v>
      </c>
      <c r="G21" s="45"/>
    </row>
    <row r="22" spans="1:7">
      <c r="A22" s="45" t="s">
        <v>171</v>
      </c>
      <c r="B22" s="45">
        <f>Uitgaven!B22</f>
        <v>844354</v>
      </c>
      <c r="C22" s="45">
        <f>Uitgaven!C22</f>
        <v>184992</v>
      </c>
      <c r="D22" s="45">
        <f>Uitgaven!D22</f>
        <v>11904</v>
      </c>
      <c r="E22" s="46" t="str">
        <f>Uitgaven!E22</f>
        <v>-</v>
      </c>
      <c r="F22" s="45">
        <f>Uitgaven!F22</f>
        <v>1041250</v>
      </c>
      <c r="G22" s="46" t="str">
        <f>Uitgaven!G22</f>
        <v>803.5-804.5</v>
      </c>
    </row>
    <row r="23" spans="1:7">
      <c r="A23" s="45" t="s">
        <v>172</v>
      </c>
      <c r="B23" s="45">
        <f>Uitgaven!B23</f>
        <v>17687</v>
      </c>
      <c r="C23" s="46" t="str">
        <f>Uitgaven!C23</f>
        <v>-</v>
      </c>
      <c r="D23" s="46" t="str">
        <f>Uitgaven!D23</f>
        <v>-</v>
      </c>
      <c r="E23" s="46" t="str">
        <f>Uitgaven!E23</f>
        <v>-</v>
      </c>
      <c r="F23" s="45">
        <f>Uitgaven!F23</f>
        <v>17687</v>
      </c>
      <c r="G23" s="46" t="str">
        <f>Uitgaven!G23</f>
        <v>803.5</v>
      </c>
    </row>
    <row r="24" spans="1:7">
      <c r="A24" s="45" t="s">
        <v>173</v>
      </c>
      <c r="B24" s="45">
        <f>Uitgaven!B24</f>
        <v>24288</v>
      </c>
      <c r="C24" s="45">
        <f>Uitgaven!C24</f>
        <v>5132</v>
      </c>
      <c r="D24" s="45">
        <f>Uitgaven!D24</f>
        <v>330</v>
      </c>
      <c r="E24" s="46" t="str">
        <f>Uitgaven!E24</f>
        <v>-</v>
      </c>
      <c r="F24" s="45">
        <f>Uitgaven!F24</f>
        <v>29750</v>
      </c>
      <c r="G24" s="46" t="str">
        <f>Uitgaven!G24</f>
        <v>803.5</v>
      </c>
    </row>
    <row r="25" spans="1:7">
      <c r="A25" s="45" t="s">
        <v>174</v>
      </c>
      <c r="B25" s="45"/>
      <c r="C25" s="45"/>
      <c r="D25" s="45"/>
      <c r="E25" s="45"/>
      <c r="F25" s="45"/>
      <c r="G25" s="45"/>
    </row>
    <row r="26" spans="1:7">
      <c r="A26" s="45" t="s">
        <v>175</v>
      </c>
      <c r="B26" s="45">
        <f>Uitgaven!B26</f>
        <v>146</v>
      </c>
      <c r="C26" s="45">
        <f>Uitgaven!C26</f>
        <v>40</v>
      </c>
      <c r="D26" s="45">
        <f>Uitgaven!D26</f>
        <v>2</v>
      </c>
      <c r="E26" s="46" t="str">
        <f>Uitgaven!E26</f>
        <v>-</v>
      </c>
      <c r="F26" s="45">
        <f>Uitgaven!F26</f>
        <v>188</v>
      </c>
      <c r="G26" s="46" t="str">
        <f>Uitgaven!G26</f>
        <v>803.5-804.5</v>
      </c>
    </row>
    <row r="27" spans="1:7">
      <c r="A27" s="45" t="s">
        <v>176</v>
      </c>
      <c r="B27" s="45">
        <f>Uitgaven!B27</f>
        <v>10904</v>
      </c>
      <c r="C27" s="45">
        <f>Uitgaven!C27</f>
        <v>24493</v>
      </c>
      <c r="D27" s="45">
        <f>Uitgaven!D27</f>
        <v>372</v>
      </c>
      <c r="E27" s="46" t="str">
        <f>Uitgaven!E27</f>
        <v>-</v>
      </c>
      <c r="F27" s="45">
        <f>Uitgaven!F27</f>
        <v>35769</v>
      </c>
      <c r="G27" s="46" t="str">
        <f>Uitgaven!G27</f>
        <v>803.5-804.5</v>
      </c>
    </row>
    <row r="28" spans="1:7">
      <c r="A28" s="45" t="s">
        <v>154</v>
      </c>
      <c r="B28" s="45">
        <f>Uitgaven!B28</f>
        <v>760</v>
      </c>
      <c r="C28" s="46" t="str">
        <f>Uitgaven!C28</f>
        <v>-</v>
      </c>
      <c r="D28" s="46" t="str">
        <f>Uitgaven!D28</f>
        <v>-</v>
      </c>
      <c r="E28" s="46" t="str">
        <f>Uitgaven!E28</f>
        <v>-</v>
      </c>
      <c r="F28" s="45">
        <f>Uitgaven!F28</f>
        <v>760</v>
      </c>
      <c r="G28" s="46" t="str">
        <f>Uitgaven!G28</f>
        <v>803.5-804.5</v>
      </c>
    </row>
    <row r="29" spans="1:7" hidden="1">
      <c r="A29" s="45" t="str">
        <f>Uitgaven!A29</f>
        <v>Hide</v>
      </c>
      <c r="B29" s="45">
        <f>Uitgaven!B29</f>
        <v>0</v>
      </c>
      <c r="C29" s="45">
        <f>Uitgaven!C29</f>
        <v>0</v>
      </c>
      <c r="D29" s="45">
        <f>Uitgaven!D29</f>
        <v>0</v>
      </c>
      <c r="E29" s="45">
        <f>Uitgaven!E29</f>
        <v>0</v>
      </c>
      <c r="F29" s="45">
        <f>Uitgaven!F29</f>
        <v>0</v>
      </c>
      <c r="G29" s="46">
        <f>Uitgaven!G29</f>
        <v>0</v>
      </c>
    </row>
    <row r="30" spans="1:7" hidden="1">
      <c r="A30" s="45" t="str">
        <f>Uitgaven!A30</f>
        <v>Hide</v>
      </c>
      <c r="B30" s="45">
        <f>Uitgaven!B30</f>
        <v>0</v>
      </c>
      <c r="C30" s="45">
        <f>Uitgaven!C30</f>
        <v>0</v>
      </c>
      <c r="D30" s="45">
        <f>Uitgaven!D30</f>
        <v>0</v>
      </c>
      <c r="E30" s="45">
        <f>Uitgaven!E30</f>
        <v>0</v>
      </c>
      <c r="F30" s="45">
        <f>Uitgaven!F30</f>
        <v>0</v>
      </c>
      <c r="G30" s="46">
        <f>Uitgaven!G30</f>
        <v>0</v>
      </c>
    </row>
    <row r="31" spans="1:7" hidden="1">
      <c r="A31" s="45" t="str">
        <f>Uitgaven!A31</f>
        <v>Hide</v>
      </c>
      <c r="B31" s="45">
        <f>Uitgaven!B31</f>
        <v>0</v>
      </c>
      <c r="C31" s="45">
        <f>Uitgaven!C31</f>
        <v>0</v>
      </c>
      <c r="D31" s="45">
        <f>Uitgaven!D31</f>
        <v>0</v>
      </c>
      <c r="E31" s="45">
        <f>Uitgaven!E31</f>
        <v>0</v>
      </c>
      <c r="F31" s="45">
        <f>Uitgaven!F31</f>
        <v>0</v>
      </c>
      <c r="G31" s="46">
        <f>Uitgaven!G31</f>
        <v>0</v>
      </c>
    </row>
    <row r="32" spans="1:7">
      <c r="A32" s="45"/>
      <c r="B32" s="45"/>
      <c r="C32" s="45"/>
      <c r="D32" s="45"/>
      <c r="E32" s="45"/>
      <c r="F32" s="45"/>
      <c r="G32" s="45"/>
    </row>
    <row r="33" spans="1:7">
      <c r="A33" s="44" t="s">
        <v>177</v>
      </c>
      <c r="B33" s="44">
        <f>Uitgaven!B33</f>
        <v>527278</v>
      </c>
      <c r="C33" s="44">
        <f>Uitgaven!C33</f>
        <v>20005</v>
      </c>
      <c r="D33" s="44">
        <f>Uitgaven!D33</f>
        <v>1381</v>
      </c>
      <c r="E33" s="44">
        <f>Uitgaven!E33</f>
        <v>625</v>
      </c>
      <c r="F33" s="44">
        <f>Uitgaven!F33</f>
        <v>549289</v>
      </c>
      <c r="G33" s="45"/>
    </row>
    <row r="34" spans="1:7">
      <c r="A34" s="15" t="s">
        <v>290</v>
      </c>
      <c r="B34" s="45"/>
      <c r="C34" s="45"/>
      <c r="D34" s="45"/>
      <c r="E34" s="45"/>
      <c r="F34" s="45"/>
      <c r="G34" s="45"/>
    </row>
    <row r="35" spans="1:7">
      <c r="A35" s="45" t="s">
        <v>182</v>
      </c>
      <c r="B35" s="45">
        <f>Uitgaven!B35</f>
        <v>99418</v>
      </c>
      <c r="C35" s="45">
        <f>Uitgaven!C35</f>
        <v>19296</v>
      </c>
      <c r="D35" s="45">
        <f>Uitgaven!D35</f>
        <v>1247</v>
      </c>
      <c r="E35" s="45">
        <f>Uitgaven!E35</f>
        <v>625</v>
      </c>
      <c r="F35" s="45">
        <f>Uitgaven!F35</f>
        <v>120586</v>
      </c>
      <c r="G35" s="46" t="str">
        <f>Uitgaven!G35</f>
        <v>Budget RIZIV</v>
      </c>
    </row>
    <row r="36" spans="1:7">
      <c r="A36" s="45" t="s">
        <v>183</v>
      </c>
      <c r="B36" s="45">
        <f>Uitgaven!B36</f>
        <v>1006</v>
      </c>
      <c r="C36" s="45">
        <f>Uitgaven!C36</f>
        <v>59</v>
      </c>
      <c r="D36" s="45">
        <f>Uitgaven!D36</f>
        <v>4</v>
      </c>
      <c r="E36" s="46" t="str">
        <f>Uitgaven!E36</f>
        <v>-</v>
      </c>
      <c r="F36" s="45">
        <f>Uitgaven!F36</f>
        <v>1069</v>
      </c>
      <c r="G36" s="46" t="str">
        <f>Uitgaven!G36</f>
        <v>Budget RIZIV</v>
      </c>
    </row>
    <row r="37" spans="1:7">
      <c r="A37" s="45" t="str">
        <f>Uitgaven!A37</f>
        <v>Expertise</v>
      </c>
      <c r="B37" s="45">
        <f>Uitgaven!B37</f>
        <v>1774</v>
      </c>
      <c r="C37" s="46" t="str">
        <f>Uitgaven!C37</f>
        <v>-</v>
      </c>
      <c r="D37" s="46" t="str">
        <f>Uitgaven!D37</f>
        <v>-</v>
      </c>
      <c r="E37" s="46" t="str">
        <f>Uitgaven!E37</f>
        <v>-</v>
      </c>
      <c r="F37" s="45">
        <f>Uitgaven!F37</f>
        <v>1774</v>
      </c>
      <c r="G37" s="46" t="str">
        <f>Uitgaven!G37</f>
        <v>833.5</v>
      </c>
    </row>
    <row r="38" spans="1:7">
      <c r="A38" s="45" t="s">
        <v>184</v>
      </c>
      <c r="B38" s="45">
        <f>Uitgaven!B38</f>
        <v>169015</v>
      </c>
      <c r="C38" s="46" t="str">
        <f>Uitgaven!C38</f>
        <v>-</v>
      </c>
      <c r="D38" s="46" t="str">
        <f>Uitgaven!D38</f>
        <v>-</v>
      </c>
      <c r="E38" s="46" t="str">
        <f>Uitgaven!E38</f>
        <v>-</v>
      </c>
      <c r="F38" s="45">
        <f>Uitgaven!F38</f>
        <v>169015</v>
      </c>
      <c r="G38" s="46" t="str">
        <f>Uitgaven!G38</f>
        <v>833.5</v>
      </c>
    </row>
    <row r="39" spans="1:7">
      <c r="A39" s="45" t="s">
        <v>185</v>
      </c>
      <c r="B39" s="45">
        <f>Uitgaven!B39</f>
        <v>20276</v>
      </c>
      <c r="C39" s="46" t="str">
        <f>Uitgaven!C39</f>
        <v>-</v>
      </c>
      <c r="D39" s="46" t="str">
        <f>Uitgaven!D39</f>
        <v>-</v>
      </c>
      <c r="E39" s="46" t="str">
        <f>Uitgaven!E39</f>
        <v>-</v>
      </c>
      <c r="F39" s="45">
        <f>Uitgaven!F39</f>
        <v>20276</v>
      </c>
      <c r="G39" s="46" t="str">
        <f>Uitgaven!G39</f>
        <v>833.5</v>
      </c>
    </row>
    <row r="40" spans="1:7">
      <c r="A40" s="45" t="s">
        <v>186</v>
      </c>
      <c r="B40" s="45">
        <f>Uitgaven!B40</f>
        <v>91770</v>
      </c>
      <c r="C40" s="46" t="str">
        <f>Uitgaven!C40</f>
        <v>-</v>
      </c>
      <c r="D40" s="46" t="str">
        <f>Uitgaven!D40</f>
        <v>-</v>
      </c>
      <c r="E40" s="46" t="str">
        <f>Uitgaven!E40</f>
        <v>-</v>
      </c>
      <c r="F40" s="45">
        <f>Uitgaven!F40</f>
        <v>91770</v>
      </c>
      <c r="G40" s="46" t="str">
        <f>Uitgaven!G40</f>
        <v>833.5</v>
      </c>
    </row>
    <row r="41" spans="1:7">
      <c r="A41" s="45" t="str">
        <f>Uitgaven!A41</f>
        <v>Campagnes</v>
      </c>
      <c r="B41" s="45">
        <f>Uitgaven!B41</f>
        <v>2093</v>
      </c>
      <c r="C41" s="46" t="str">
        <f>Uitgaven!C41</f>
        <v>-</v>
      </c>
      <c r="D41" s="46" t="str">
        <f>Uitgaven!D41</f>
        <v>-</v>
      </c>
      <c r="E41" s="46" t="str">
        <f>Uitgaven!E41</f>
        <v>-</v>
      </c>
      <c r="F41" s="45">
        <f>Uitgaven!F41</f>
        <v>2093</v>
      </c>
      <c r="G41" s="46" t="str">
        <f>Uitgaven!G41</f>
        <v>833.5</v>
      </c>
    </row>
    <row r="42" spans="1:7">
      <c r="A42" s="45" t="s">
        <v>187</v>
      </c>
      <c r="B42" s="45">
        <f>Uitgaven!B42</f>
        <v>7224</v>
      </c>
      <c r="C42" s="53">
        <f>Uitgaven!C42</f>
        <v>650</v>
      </c>
      <c r="D42" s="53">
        <f>Uitgaven!D42</f>
        <v>130</v>
      </c>
      <c r="E42" s="46" t="str">
        <f>Uitgaven!E42</f>
        <v>-</v>
      </c>
      <c r="F42" s="45">
        <f>Uitgaven!F42</f>
        <v>8004</v>
      </c>
      <c r="G42" s="46" t="str">
        <f>Uitgaven!G42</f>
        <v>803.5</v>
      </c>
    </row>
    <row r="43" spans="1:7" hidden="1">
      <c r="A43" s="45" t="s">
        <v>188</v>
      </c>
      <c r="B43" s="45">
        <f>Uitgaven!B43</f>
        <v>0</v>
      </c>
      <c r="C43" s="46" t="str">
        <f>Uitgaven!C43</f>
        <v>-</v>
      </c>
      <c r="D43" s="46" t="str">
        <f>Uitgaven!D43</f>
        <v>-</v>
      </c>
      <c r="E43" s="46" t="str">
        <f>Uitgaven!E43</f>
        <v>-</v>
      </c>
      <c r="F43" s="45">
        <f>Uitgaven!F43</f>
        <v>0</v>
      </c>
      <c r="G43" s="46" t="str">
        <f>Uitgaven!G43</f>
        <v>833.5</v>
      </c>
    </row>
    <row r="44" spans="1:7">
      <c r="A44" s="45" t="s">
        <v>210</v>
      </c>
      <c r="B44" s="45">
        <f>Uitgaven!B44</f>
        <v>2000</v>
      </c>
      <c r="C44" s="46" t="str">
        <f>Uitgaven!C44</f>
        <v>-</v>
      </c>
      <c r="D44" s="46" t="str">
        <f>Uitgaven!D44</f>
        <v>-</v>
      </c>
      <c r="E44" s="46" t="str">
        <f>Uitgaven!E44</f>
        <v>-</v>
      </c>
      <c r="F44" s="45">
        <f>Uitgaven!F44</f>
        <v>2000</v>
      </c>
      <c r="G44" s="46" t="str">
        <f>Uitgaven!G44</f>
        <v>805.9</v>
      </c>
    </row>
    <row r="45" spans="1:7">
      <c r="A45" s="45" t="s">
        <v>189</v>
      </c>
      <c r="B45" s="45">
        <f>Uitgaven!B45</f>
        <v>89625</v>
      </c>
      <c r="C45" s="46" t="str">
        <f>Uitgaven!C45</f>
        <v>-</v>
      </c>
      <c r="D45" s="46" t="str">
        <f>Uitgaven!D45</f>
        <v>-</v>
      </c>
      <c r="E45" s="46" t="str">
        <f>Uitgaven!E45</f>
        <v>-</v>
      </c>
      <c r="F45" s="45">
        <f>Uitgaven!F45</f>
        <v>89625</v>
      </c>
      <c r="G45" s="46" t="str">
        <f>Uitgaven!G45</f>
        <v>833.5</v>
      </c>
    </row>
    <row r="46" spans="1:7">
      <c r="A46" s="45" t="s">
        <v>190</v>
      </c>
      <c r="B46" s="45">
        <f>Uitgaven!B46</f>
        <v>200</v>
      </c>
      <c r="C46" s="46" t="str">
        <f>Uitgaven!C46</f>
        <v>-</v>
      </c>
      <c r="D46" s="46" t="str">
        <f>Uitgaven!D46</f>
        <v>-</v>
      </c>
      <c r="E46" s="46" t="str">
        <f>Uitgaven!E46</f>
        <v>-</v>
      </c>
      <c r="F46" s="45">
        <f>Uitgaven!F46</f>
        <v>200</v>
      </c>
      <c r="G46" s="46" t="str">
        <f>Uitgaven!G46</f>
        <v>833.5</v>
      </c>
    </row>
    <row r="47" spans="1:7">
      <c r="A47" s="45" t="s">
        <v>259</v>
      </c>
      <c r="B47" s="45">
        <f>Uitgaven!B47</f>
        <v>16724</v>
      </c>
      <c r="C47" s="46" t="str">
        <f>Uitgaven!C47</f>
        <v>-</v>
      </c>
      <c r="D47" s="46" t="str">
        <f>Uitgaven!D47</f>
        <v>-</v>
      </c>
      <c r="E47" s="46" t="str">
        <f>Uitgaven!E47</f>
        <v>-</v>
      </c>
      <c r="F47" s="45">
        <f>Uitgaven!F47</f>
        <v>16724</v>
      </c>
      <c r="G47" s="46" t="str">
        <f>Uitgaven!G47</f>
        <v>833.5</v>
      </c>
    </row>
    <row r="48" spans="1:7">
      <c r="A48" s="45" t="s">
        <v>260</v>
      </c>
      <c r="B48" s="45">
        <f>Uitgaven!B48</f>
        <v>14650</v>
      </c>
      <c r="C48" s="46" t="str">
        <f>Uitgaven!C48</f>
        <v>-</v>
      </c>
      <c r="D48" s="46" t="str">
        <f>Uitgaven!D48</f>
        <v>-</v>
      </c>
      <c r="E48" s="46" t="str">
        <f>Uitgaven!E48</f>
        <v>-</v>
      </c>
      <c r="F48" s="45">
        <f>Uitgaven!F48</f>
        <v>14650</v>
      </c>
      <c r="G48" s="46" t="str">
        <f>Uitgaven!G48</f>
        <v>803.5</v>
      </c>
    </row>
    <row r="49" spans="1:7">
      <c r="A49" s="45" t="s">
        <v>191</v>
      </c>
      <c r="B49" s="45">
        <f>Uitgaven!B49</f>
        <v>1256</v>
      </c>
      <c r="C49" s="46" t="str">
        <f>Uitgaven!C49</f>
        <v>-</v>
      </c>
      <c r="D49" s="46" t="str">
        <f>Uitgaven!D49</f>
        <v>-</v>
      </c>
      <c r="E49" s="46" t="str">
        <f>Uitgaven!E49</f>
        <v>-</v>
      </c>
      <c r="F49" s="45">
        <f>Uitgaven!F49</f>
        <v>1256</v>
      </c>
      <c r="G49" s="46" t="str">
        <f>Uitgaven!G49</f>
        <v>803.4</v>
      </c>
    </row>
    <row r="50" spans="1:7">
      <c r="A50" s="45" t="s">
        <v>192</v>
      </c>
      <c r="B50" s="45">
        <f>Uitgaven!B50</f>
        <v>103</v>
      </c>
      <c r="C50" s="46" t="str">
        <f>Uitgaven!C50</f>
        <v>-</v>
      </c>
      <c r="D50" s="46" t="str">
        <f>Uitgaven!D50</f>
        <v>-</v>
      </c>
      <c r="E50" s="46" t="str">
        <f>Uitgaven!E50</f>
        <v>-</v>
      </c>
      <c r="F50" s="45">
        <f>Uitgaven!F50</f>
        <v>103</v>
      </c>
      <c r="G50" s="46" t="str">
        <f>Uitgaven!G50</f>
        <v>833.5</v>
      </c>
    </row>
    <row r="51" spans="1:7">
      <c r="A51" s="45" t="s">
        <v>193</v>
      </c>
      <c r="B51" s="45">
        <f>Uitgaven!B51</f>
        <v>5</v>
      </c>
      <c r="C51" s="46" t="str">
        <f>Uitgaven!C51</f>
        <v>-</v>
      </c>
      <c r="D51" s="46" t="str">
        <f>Uitgaven!D51</f>
        <v>-</v>
      </c>
      <c r="E51" s="46" t="str">
        <f>Uitgaven!E51</f>
        <v>-</v>
      </c>
      <c r="F51" s="45">
        <f>Uitgaven!F51</f>
        <v>5</v>
      </c>
      <c r="G51" s="46" t="str">
        <f>Uitgaven!G51</f>
        <v>837.9</v>
      </c>
    </row>
    <row r="52" spans="1:7">
      <c r="A52" s="45" t="s">
        <v>239</v>
      </c>
      <c r="B52" s="45">
        <f>Uitgaven!B52</f>
        <v>2108</v>
      </c>
      <c r="C52" s="46" t="str">
        <f>Uitgaven!C52</f>
        <v>-</v>
      </c>
      <c r="D52" s="46" t="str">
        <f>Uitgaven!D52</f>
        <v>-</v>
      </c>
      <c r="E52" s="46" t="str">
        <f>Uitgaven!E52</f>
        <v>-</v>
      </c>
      <c r="F52" s="45">
        <f>Uitgaven!F52</f>
        <v>2108</v>
      </c>
      <c r="G52" s="46" t="str">
        <f>Uitgaven!G52</f>
        <v>833.5</v>
      </c>
    </row>
    <row r="53" spans="1:7">
      <c r="A53" s="45" t="s">
        <v>264</v>
      </c>
      <c r="B53" s="45">
        <f>Uitgaven!B53</f>
        <v>4000</v>
      </c>
      <c r="C53" s="46" t="str">
        <f>Uitgaven!C53</f>
        <v>-</v>
      </c>
      <c r="D53" s="46" t="str">
        <f>Uitgaven!D53</f>
        <v>-</v>
      </c>
      <c r="E53" s="46" t="str">
        <f>Uitgaven!E53</f>
        <v>-</v>
      </c>
      <c r="F53" s="45">
        <f>Uitgaven!F53</f>
        <v>4000</v>
      </c>
      <c r="G53" s="46" t="str">
        <f>Uitgaven!G53</f>
        <v>-</v>
      </c>
    </row>
    <row r="54" spans="1:7">
      <c r="A54" s="15" t="s">
        <v>275</v>
      </c>
      <c r="B54" s="45">
        <f>Uitgaven!B54</f>
        <v>3157</v>
      </c>
      <c r="C54" s="46" t="str">
        <f>Uitgaven!C54</f>
        <v>-</v>
      </c>
      <c r="D54" s="46" t="str">
        <f>Uitgaven!D54</f>
        <v>-</v>
      </c>
      <c r="E54" s="46" t="str">
        <f>Uitgaven!E54</f>
        <v>-</v>
      </c>
      <c r="F54" s="45">
        <f>Uitgaven!F54</f>
        <v>3157</v>
      </c>
      <c r="G54" s="46" t="str">
        <f>Uitgaven!G54</f>
        <v>-</v>
      </c>
    </row>
    <row r="55" spans="1:7" hidden="1">
      <c r="A55" s="45" t="s">
        <v>194</v>
      </c>
      <c r="B55" s="46" t="str">
        <f>Uitgaven!B55</f>
        <v>P.M.</v>
      </c>
      <c r="C55" s="46" t="str">
        <f>Uitgaven!C55</f>
        <v>-</v>
      </c>
      <c r="D55" s="46" t="str">
        <f>Uitgaven!D55</f>
        <v>-</v>
      </c>
      <c r="E55" s="46" t="str">
        <f>Uitgaven!E55</f>
        <v>-</v>
      </c>
      <c r="F55" s="46" t="str">
        <f>Uitgaven!F55</f>
        <v>P.M.</v>
      </c>
      <c r="G55" s="46" t="str">
        <f>Uitgaven!G55</f>
        <v>-</v>
      </c>
    </row>
    <row r="56" spans="1:7">
      <c r="A56" s="45" t="s">
        <v>278</v>
      </c>
      <c r="B56" s="53">
        <f>Uitgaven!B56</f>
        <v>874</v>
      </c>
      <c r="C56" s="46" t="str">
        <f>Uitgaven!C56</f>
        <v>-</v>
      </c>
      <c r="D56" s="46" t="str">
        <f>Uitgaven!D56</f>
        <v>-</v>
      </c>
      <c r="E56" s="46" t="str">
        <f>Uitgaven!E56</f>
        <v>-</v>
      </c>
      <c r="F56" s="53">
        <f>Uitgaven!F56</f>
        <v>874</v>
      </c>
      <c r="G56" s="46" t="str">
        <f>Uitgaven!G56</f>
        <v>-</v>
      </c>
    </row>
    <row r="57" spans="1:7">
      <c r="A57" s="45"/>
      <c r="B57" s="45"/>
      <c r="C57" s="45"/>
      <c r="D57" s="45"/>
      <c r="E57" s="45"/>
      <c r="F57" s="45"/>
      <c r="G57" s="45"/>
    </row>
    <row r="58" spans="1:7">
      <c r="A58" s="44" t="s">
        <v>252</v>
      </c>
      <c r="B58" s="44">
        <f>Uitgaven!B58</f>
        <v>1824842</v>
      </c>
      <c r="C58" s="44">
        <f>Uitgaven!C58</f>
        <v>0</v>
      </c>
      <c r="D58" s="44">
        <f>Uitgaven!D58</f>
        <v>0</v>
      </c>
      <c r="E58" s="44">
        <f>Uitgaven!E58</f>
        <v>0</v>
      </c>
      <c r="F58" s="44">
        <f>Uitgaven!F58</f>
        <v>1824842</v>
      </c>
      <c r="G58" s="45"/>
    </row>
    <row r="59" spans="1:7">
      <c r="A59" s="45" t="s">
        <v>195</v>
      </c>
      <c r="B59" s="45">
        <f>Uitgaven!B59</f>
        <v>1824842</v>
      </c>
      <c r="C59" s="46" t="str">
        <f>Uitgaven!C59</f>
        <v>-</v>
      </c>
      <c r="D59" s="46" t="str">
        <f>Uitgaven!D59</f>
        <v>-</v>
      </c>
      <c r="E59" s="46" t="str">
        <f>Uitgaven!E59</f>
        <v>-</v>
      </c>
      <c r="F59" s="45">
        <f>Uitgaven!F59</f>
        <v>1824842</v>
      </c>
      <c r="G59" s="46" t="str">
        <f>Uitgaven!G59</f>
        <v>803.4-804.4-846.5</v>
      </c>
    </row>
    <row r="60" spans="1:7">
      <c r="A60" s="45" t="s">
        <v>196</v>
      </c>
      <c r="B60" s="45"/>
      <c r="C60" s="45"/>
      <c r="D60" s="45"/>
      <c r="E60" s="45"/>
      <c r="F60" s="45"/>
      <c r="G60" s="46" t="str">
        <f>Uitgaven!G60</f>
        <v>833.5</v>
      </c>
    </row>
    <row r="61" spans="1:7" hidden="1">
      <c r="A61" s="45" t="str">
        <f>Uitgaven!A61</f>
        <v>Hide</v>
      </c>
      <c r="B61" s="45">
        <f>Uitgaven!B61</f>
        <v>0</v>
      </c>
      <c r="C61" s="45">
        <f>Uitgaven!C61</f>
        <v>0</v>
      </c>
      <c r="D61" s="45">
        <f>Uitgaven!D61</f>
        <v>0</v>
      </c>
      <c r="E61" s="45">
        <f>Uitgaven!E61</f>
        <v>0</v>
      </c>
      <c r="F61" s="45">
        <f>Uitgaven!F61</f>
        <v>0</v>
      </c>
      <c r="G61" s="46">
        <f>Uitgaven!G61</f>
        <v>0</v>
      </c>
    </row>
    <row r="62" spans="1:7" hidden="1">
      <c r="A62" s="45" t="str">
        <f>Uitgaven!A62</f>
        <v>Hide</v>
      </c>
      <c r="B62" s="45">
        <f>Uitgaven!B62</f>
        <v>0</v>
      </c>
      <c r="C62" s="45">
        <f>Uitgaven!C62</f>
        <v>0</v>
      </c>
      <c r="D62" s="45">
        <f>Uitgaven!D62</f>
        <v>0</v>
      </c>
      <c r="E62" s="45">
        <f>Uitgaven!E62</f>
        <v>0</v>
      </c>
      <c r="F62" s="45">
        <f>Uitgaven!F62</f>
        <v>0</v>
      </c>
      <c r="G62" s="46">
        <f>Uitgaven!G62</f>
        <v>0</v>
      </c>
    </row>
    <row r="63" spans="1:7" hidden="1">
      <c r="A63" s="45" t="str">
        <f>Uitgaven!A63</f>
        <v>Hide</v>
      </c>
      <c r="B63" s="45">
        <f>Uitgaven!B63</f>
        <v>0</v>
      </c>
      <c r="C63" s="45">
        <f>Uitgaven!C63</f>
        <v>0</v>
      </c>
      <c r="D63" s="45">
        <f>Uitgaven!D63</f>
        <v>0</v>
      </c>
      <c r="E63" s="45">
        <f>Uitgaven!E63</f>
        <v>0</v>
      </c>
      <c r="F63" s="45">
        <f>Uitgaven!F63</f>
        <v>0</v>
      </c>
      <c r="G63" s="46">
        <f>Uitgaven!G63</f>
        <v>0</v>
      </c>
    </row>
    <row r="64" spans="1:7" hidden="1">
      <c r="A64" s="45" t="s">
        <v>197</v>
      </c>
      <c r="B64" s="46" t="str">
        <f>Uitgaven!B64</f>
        <v>P.M.</v>
      </c>
      <c r="C64" s="46" t="str">
        <f>Uitgaven!C64</f>
        <v>-</v>
      </c>
      <c r="D64" s="46" t="str">
        <f>Uitgaven!D64</f>
        <v>-</v>
      </c>
      <c r="E64" s="46" t="str">
        <f>Uitgaven!E64</f>
        <v>-</v>
      </c>
      <c r="F64" s="46" t="str">
        <f>Uitgaven!F64</f>
        <v>P.M.</v>
      </c>
      <c r="G64" s="46" t="str">
        <f>Uitgaven!G64</f>
        <v>833.5</v>
      </c>
    </row>
    <row r="65" spans="1:7">
      <c r="A65" s="45"/>
      <c r="B65" s="45"/>
      <c r="C65" s="45"/>
      <c r="D65" s="45"/>
      <c r="E65" s="45"/>
      <c r="F65" s="45"/>
      <c r="G65" s="45"/>
    </row>
    <row r="66" spans="1:7">
      <c r="A66" s="44" t="s">
        <v>146</v>
      </c>
      <c r="B66" s="44">
        <f>Uitgaven!B66</f>
        <v>0</v>
      </c>
      <c r="C66" s="44">
        <f>Uitgaven!C66</f>
        <v>0</v>
      </c>
      <c r="D66" s="44">
        <f>Uitgaven!D66</f>
        <v>0</v>
      </c>
      <c r="E66" s="44">
        <f>Uitgaven!E66</f>
        <v>31</v>
      </c>
      <c r="F66" s="44">
        <f>Uitgaven!F66</f>
        <v>31</v>
      </c>
      <c r="G66" s="45"/>
    </row>
    <row r="67" spans="1:7">
      <c r="A67" s="45" t="s">
        <v>198</v>
      </c>
      <c r="B67" s="46" t="str">
        <f>Uitgaven!B67</f>
        <v>-</v>
      </c>
      <c r="C67" s="46" t="str">
        <f>Uitgaven!C67</f>
        <v>-</v>
      </c>
      <c r="D67" s="46" t="str">
        <f>Uitgaven!D67</f>
        <v>-</v>
      </c>
      <c r="E67" s="45">
        <f>Uitgaven!E67</f>
        <v>31</v>
      </c>
      <c r="F67" s="45">
        <f>Uitgaven!F67</f>
        <v>31</v>
      </c>
      <c r="G67" s="46" t="str">
        <f>Uitgaven!G67</f>
        <v>833.2</v>
      </c>
    </row>
    <row r="68" spans="1:7" hidden="1">
      <c r="A68" s="45" t="str">
        <f>Uitgaven!A68</f>
        <v>Hide</v>
      </c>
      <c r="B68" s="45">
        <f>Uitgaven!B68</f>
        <v>0</v>
      </c>
      <c r="C68" s="45">
        <f>Uitgaven!C68</f>
        <v>0</v>
      </c>
      <c r="D68" s="45">
        <f>Uitgaven!D68</f>
        <v>0</v>
      </c>
      <c r="E68" s="45">
        <f>Uitgaven!E68</f>
        <v>0</v>
      </c>
      <c r="F68" s="45">
        <f>Uitgaven!F68</f>
        <v>0</v>
      </c>
      <c r="G68" s="46">
        <f>Uitgaven!G68</f>
        <v>0</v>
      </c>
    </row>
    <row r="69" spans="1:7" hidden="1">
      <c r="A69" s="45" t="str">
        <f>Uitgaven!A69</f>
        <v>Hide</v>
      </c>
      <c r="B69" s="45">
        <f>Uitgaven!B69</f>
        <v>0</v>
      </c>
      <c r="C69" s="45">
        <f>Uitgaven!C69</f>
        <v>0</v>
      </c>
      <c r="D69" s="45">
        <f>Uitgaven!D69</f>
        <v>0</v>
      </c>
      <c r="E69" s="45">
        <f>Uitgaven!E69</f>
        <v>0</v>
      </c>
      <c r="F69" s="45">
        <f>Uitgaven!F69</f>
        <v>0</v>
      </c>
      <c r="G69" s="46">
        <f>Uitgaven!G69</f>
        <v>0</v>
      </c>
    </row>
    <row r="70" spans="1:7" hidden="1">
      <c r="A70" s="45" t="str">
        <f>Uitgaven!A70</f>
        <v>Hide</v>
      </c>
      <c r="B70" s="45">
        <f>Uitgaven!B70</f>
        <v>0</v>
      </c>
      <c r="C70" s="45">
        <f>Uitgaven!C70</f>
        <v>0</v>
      </c>
      <c r="D70" s="45">
        <f>Uitgaven!D70</f>
        <v>0</v>
      </c>
      <c r="E70" s="45">
        <f>Uitgaven!E70</f>
        <v>0</v>
      </c>
      <c r="F70" s="45">
        <f>Uitgaven!F70</f>
        <v>0</v>
      </c>
      <c r="G70" s="46">
        <f>Uitgaven!G70</f>
        <v>0</v>
      </c>
    </row>
    <row r="71" spans="1:7" hidden="1">
      <c r="A71" s="45" t="s">
        <v>199</v>
      </c>
      <c r="B71" s="46" t="str">
        <f>Uitgaven!B71</f>
        <v>P.M.</v>
      </c>
      <c r="C71" s="46" t="str">
        <f>Uitgaven!C71</f>
        <v>-</v>
      </c>
      <c r="D71" s="46" t="str">
        <f>Uitgaven!D71</f>
        <v>-</v>
      </c>
      <c r="E71" s="46" t="str">
        <f>Uitgaven!E71</f>
        <v>-</v>
      </c>
      <c r="F71" s="46" t="str">
        <f>Uitgaven!F71</f>
        <v>P.M.</v>
      </c>
      <c r="G71" s="46" t="str">
        <f>Uitgaven!G71</f>
        <v>805.9</v>
      </c>
    </row>
    <row r="72" spans="1:7" hidden="1">
      <c r="A72" s="45" t="s">
        <v>200</v>
      </c>
      <c r="B72" s="46" t="str">
        <f>Uitgaven!B72</f>
        <v>P.M.</v>
      </c>
      <c r="C72" s="46" t="str">
        <f>Uitgaven!C72</f>
        <v>-</v>
      </c>
      <c r="D72" s="46" t="str">
        <f>Uitgaven!D72</f>
        <v>-</v>
      </c>
      <c r="E72" s="46" t="str">
        <f>Uitgaven!E72</f>
        <v>-</v>
      </c>
      <c r="F72" s="46" t="str">
        <f>Uitgaven!F72</f>
        <v>P.M.</v>
      </c>
      <c r="G72" s="46" t="str">
        <f>Uitgaven!G72</f>
        <v>805.9</v>
      </c>
    </row>
    <row r="73" spans="1:7" hidden="1">
      <c r="A73" s="45" t="s">
        <v>201</v>
      </c>
      <c r="B73" s="46" t="str">
        <f>Uitgaven!B73</f>
        <v>P.M.</v>
      </c>
      <c r="C73" s="46" t="str">
        <f>Uitgaven!C73</f>
        <v>-</v>
      </c>
      <c r="D73" s="46" t="str">
        <f>Uitgaven!D73</f>
        <v>-</v>
      </c>
      <c r="E73" s="46" t="str">
        <f>Uitgaven!E73</f>
        <v>-</v>
      </c>
      <c r="F73" s="46" t="str">
        <f>Uitgaven!F73</f>
        <v>P.M.</v>
      </c>
      <c r="G73" s="46" t="str">
        <f>Uitgaven!G73</f>
        <v>833.2</v>
      </c>
    </row>
    <row r="74" spans="1:7" hidden="1">
      <c r="A74" s="45" t="s">
        <v>202</v>
      </c>
      <c r="B74" s="46" t="str">
        <f>Uitgaven!B74</f>
        <v>P.M.</v>
      </c>
      <c r="C74" s="46" t="str">
        <f>Uitgaven!C74</f>
        <v>-</v>
      </c>
      <c r="D74" s="46" t="str">
        <f>Uitgaven!D74</f>
        <v>-</v>
      </c>
      <c r="E74" s="46" t="str">
        <f>Uitgaven!E74</f>
        <v>-</v>
      </c>
      <c r="F74" s="46" t="str">
        <f>Uitgaven!F74</f>
        <v>P.M.</v>
      </c>
      <c r="G74" s="46" t="str">
        <f>Uitgaven!G74</f>
        <v>883.8</v>
      </c>
    </row>
    <row r="75" spans="1:7" hidden="1">
      <c r="A75" s="45" t="s">
        <v>203</v>
      </c>
      <c r="B75" s="46" t="str">
        <f>Uitgaven!B75</f>
        <v>P.M.</v>
      </c>
      <c r="C75" s="46" t="str">
        <f>Uitgaven!C75</f>
        <v>-</v>
      </c>
      <c r="D75" s="46" t="str">
        <f>Uitgaven!D75</f>
        <v>-</v>
      </c>
      <c r="E75" s="46" t="str">
        <f>Uitgaven!E75</f>
        <v>-</v>
      </c>
      <c r="F75" s="46" t="str">
        <f>Uitgaven!F75</f>
        <v>P.M.</v>
      </c>
      <c r="G75" s="46" t="s">
        <v>21</v>
      </c>
    </row>
    <row r="76" spans="1:7">
      <c r="A76" s="45"/>
      <c r="B76" s="45"/>
      <c r="C76" s="45"/>
      <c r="D76" s="45"/>
      <c r="E76" s="45"/>
      <c r="F76" s="45"/>
      <c r="G76" s="45"/>
    </row>
    <row r="77" spans="1:7">
      <c r="A77" s="44" t="s">
        <v>153</v>
      </c>
      <c r="B77" s="44">
        <f>Uitgaven!B77</f>
        <v>124877</v>
      </c>
      <c r="C77" s="44">
        <f>Uitgaven!C77</f>
        <v>16150</v>
      </c>
      <c r="D77" s="44">
        <f>Uitgaven!D77</f>
        <v>199</v>
      </c>
      <c r="E77" s="44">
        <f>Uitgaven!E77</f>
        <v>20</v>
      </c>
      <c r="F77" s="44">
        <f>Uitgaven!F77</f>
        <v>141246</v>
      </c>
      <c r="G77" s="46"/>
    </row>
    <row r="78" spans="1:7">
      <c r="A78" s="45" t="s">
        <v>155</v>
      </c>
      <c r="B78" s="45">
        <f>Uitgaven!B78</f>
        <v>637268</v>
      </c>
      <c r="C78" s="45">
        <f>Uitgaven!C78</f>
        <v>600</v>
      </c>
      <c r="D78" s="45">
        <f>Uitgaven!D78</f>
        <v>20</v>
      </c>
      <c r="E78" s="46" t="str">
        <f>Uitgaven!E78</f>
        <v>-</v>
      </c>
      <c r="F78" s="45">
        <f>Uitgaven!F78</f>
        <v>637888</v>
      </c>
      <c r="G78" s="46" t="str">
        <f>Uitgaven!G78</f>
        <v>834.9</v>
      </c>
    </row>
    <row r="79" spans="1:7" hidden="1">
      <c r="A79" s="45" t="s">
        <v>270</v>
      </c>
      <c r="B79" s="45">
        <f>Uitgaven!B79</f>
        <v>0</v>
      </c>
      <c r="C79" s="46" t="str">
        <f>Uitgaven!C79</f>
        <v>-</v>
      </c>
      <c r="D79" s="46" t="str">
        <f>Uitgaven!D79</f>
        <v>-</v>
      </c>
      <c r="E79" s="46" t="str">
        <f>Uitgaven!E79</f>
        <v>-</v>
      </c>
      <c r="F79" s="45">
        <f>Uitgaven!F79</f>
        <v>0</v>
      </c>
      <c r="G79" s="46" t="str">
        <f>Uitgaven!G79</f>
        <v>834.9</v>
      </c>
    </row>
    <row r="80" spans="1:7">
      <c r="A80" s="45" t="s">
        <v>240</v>
      </c>
      <c r="B80" s="45">
        <f>Uitgaven!B80</f>
        <v>-146000</v>
      </c>
      <c r="C80" s="46" t="str">
        <f>Uitgaven!C80</f>
        <v>-</v>
      </c>
      <c r="D80" s="46" t="str">
        <f>Uitgaven!D80</f>
        <v>-</v>
      </c>
      <c r="E80" s="46" t="str">
        <f>Uitgaven!E80</f>
        <v>-</v>
      </c>
      <c r="F80" s="45">
        <f>Uitgaven!F80</f>
        <v>-146000</v>
      </c>
      <c r="G80" s="46" t="str">
        <f>Uitgaven!G80</f>
        <v>-</v>
      </c>
    </row>
    <row r="81" spans="1:7" hidden="1">
      <c r="A81" s="15" t="s">
        <v>156</v>
      </c>
      <c r="B81" s="46" t="str">
        <f>Uitgaven!B81</f>
        <v>-</v>
      </c>
      <c r="C81" s="46" t="str">
        <f>Uitgaven!C81</f>
        <v>-</v>
      </c>
      <c r="D81" s="46" t="str">
        <f>Uitgaven!D81</f>
        <v>-</v>
      </c>
      <c r="E81" s="46" t="str">
        <f>Uitgaven!E81</f>
        <v>-</v>
      </c>
      <c r="F81" s="45">
        <f>Uitgaven!F81</f>
        <v>0</v>
      </c>
      <c r="G81" s="46" t="str">
        <f>Uitgaven!G81</f>
        <v>803.4-804.4</v>
      </c>
    </row>
    <row r="82" spans="1:7">
      <c r="A82" s="45" t="s">
        <v>204</v>
      </c>
      <c r="B82" s="46" t="str">
        <f>Uitgaven!B82</f>
        <v>-</v>
      </c>
      <c r="C82" s="45">
        <f>Uitgaven!C82</f>
        <v>70</v>
      </c>
      <c r="D82" s="46" t="str">
        <f>Uitgaven!D82</f>
        <v>-</v>
      </c>
      <c r="E82" s="46" t="str">
        <f>Uitgaven!E82</f>
        <v>-</v>
      </c>
      <c r="F82" s="45">
        <f>Uitgaven!F82</f>
        <v>70</v>
      </c>
      <c r="G82" s="46" t="str">
        <f>Uitgaven!G82</f>
        <v>803.4-804.4</v>
      </c>
    </row>
    <row r="83" spans="1:7" hidden="1">
      <c r="A83" s="45"/>
      <c r="B83" s="53">
        <f>Uitgaven!B83</f>
        <v>0</v>
      </c>
      <c r="C83" s="46" t="str">
        <f>Uitgaven!C83</f>
        <v>-</v>
      </c>
      <c r="D83" s="46" t="str">
        <f>Uitgaven!D83</f>
        <v>-</v>
      </c>
      <c r="E83" s="46" t="str">
        <f>Uitgaven!E83</f>
        <v>-</v>
      </c>
      <c r="F83" s="45">
        <f>Uitgaven!F83</f>
        <v>0</v>
      </c>
      <c r="G83" s="46">
        <f>Uitgaven!G83</f>
        <v>0</v>
      </c>
    </row>
    <row r="84" spans="1:7">
      <c r="A84" s="15" t="s">
        <v>157</v>
      </c>
      <c r="B84" s="45">
        <f>Uitgaven!B84</f>
        <v>82</v>
      </c>
      <c r="C84" s="45">
        <f>Uitgaven!C84</f>
        <v>350</v>
      </c>
      <c r="D84" s="45">
        <f>Uitgaven!D84</f>
        <v>50</v>
      </c>
      <c r="E84" s="46" t="str">
        <f>Uitgaven!E84</f>
        <v>-</v>
      </c>
      <c r="F84" s="45">
        <f>Uitgaven!F84</f>
        <v>482</v>
      </c>
      <c r="G84" s="46" t="str">
        <f>Uitgaven!G84</f>
        <v>803.4-804.4</v>
      </c>
    </row>
    <row r="85" spans="1:7">
      <c r="A85" s="45" t="s">
        <v>205</v>
      </c>
      <c r="B85" s="45">
        <f>Uitgaven!B85</f>
        <v>4448</v>
      </c>
      <c r="C85" s="46" t="str">
        <f>Uitgaven!C85</f>
        <v>-</v>
      </c>
      <c r="D85" s="46" t="str">
        <f>Uitgaven!D85</f>
        <v>-</v>
      </c>
      <c r="E85" s="46" t="str">
        <f>Uitgaven!E85</f>
        <v>-</v>
      </c>
      <c r="F85" s="45">
        <f>Uitgaven!F85</f>
        <v>4448</v>
      </c>
      <c r="G85" s="46" t="str">
        <f>Uitgaven!G85</f>
        <v>803.4-804.4</v>
      </c>
    </row>
    <row r="86" spans="1:7">
      <c r="A86" s="45" t="s">
        <v>206</v>
      </c>
      <c r="B86" s="46" t="str">
        <f>Uitgaven!B86</f>
        <v>-</v>
      </c>
      <c r="C86" s="46" t="str">
        <f>Uitgaven!C86</f>
        <v>-</v>
      </c>
      <c r="D86" s="46" t="str">
        <f>Uitgaven!D86</f>
        <v>-</v>
      </c>
      <c r="E86" s="45">
        <f>Uitgaven!E86</f>
        <v>8</v>
      </c>
      <c r="F86" s="45">
        <f>Uitgaven!F86</f>
        <v>8</v>
      </c>
      <c r="G86" s="46" t="str">
        <f>Uitgaven!G86</f>
        <v>833.5</v>
      </c>
    </row>
    <row r="87" spans="1:7">
      <c r="A87" s="45" t="s">
        <v>207</v>
      </c>
      <c r="B87" s="46" t="str">
        <f>Uitgaven!B87</f>
        <v>-</v>
      </c>
      <c r="C87" s="46" t="str">
        <f>Uitgaven!C87</f>
        <v>-</v>
      </c>
      <c r="D87" s="46" t="str">
        <f>Uitgaven!D87</f>
        <v>-</v>
      </c>
      <c r="E87" s="45">
        <f>Uitgaven!E87</f>
        <v>12</v>
      </c>
      <c r="F87" s="45">
        <f>Uitgaven!F87</f>
        <v>12</v>
      </c>
      <c r="G87" s="46" t="str">
        <f>Uitgaven!G87</f>
        <v>833.7</v>
      </c>
    </row>
    <row r="88" spans="1:7">
      <c r="A88" s="45" t="s">
        <v>208</v>
      </c>
      <c r="B88" s="45">
        <f>Uitgaven!B88</f>
        <v>3590</v>
      </c>
      <c r="C88" s="46" t="str">
        <f>Uitgaven!C88</f>
        <v>-</v>
      </c>
      <c r="D88" s="46" t="str">
        <f>Uitgaven!D88</f>
        <v>-</v>
      </c>
      <c r="E88" s="46" t="str">
        <f>Uitgaven!E88</f>
        <v>-</v>
      </c>
      <c r="F88" s="45">
        <f>Uitgaven!F88</f>
        <v>3590</v>
      </c>
      <c r="G88" s="46" t="str">
        <f>Uitgaven!G88</f>
        <v>803.4-804.4</v>
      </c>
    </row>
    <row r="89" spans="1:7">
      <c r="A89" s="45" t="s">
        <v>209</v>
      </c>
      <c r="B89" s="45">
        <f>Uitgaven!B89</f>
        <v>36500</v>
      </c>
      <c r="C89" s="46" t="str">
        <f>Uitgaven!C89</f>
        <v>-</v>
      </c>
      <c r="D89" s="46" t="str">
        <f>Uitgaven!D89</f>
        <v>-</v>
      </c>
      <c r="E89" s="46" t="str">
        <f>Uitgaven!E89</f>
        <v>-</v>
      </c>
      <c r="F89" s="45">
        <f>Uitgaven!F89</f>
        <v>36500</v>
      </c>
      <c r="G89" s="46" t="str">
        <f>Uitgaven!G89</f>
        <v>837.9</v>
      </c>
    </row>
    <row r="90" spans="1:7">
      <c r="A90" s="15" t="s">
        <v>288</v>
      </c>
      <c r="B90" s="45">
        <f>Uitgaven!B90</f>
        <v>-320144</v>
      </c>
      <c r="C90" s="46" t="str">
        <f>Uitgaven!C90</f>
        <v>-</v>
      </c>
      <c r="D90" s="46" t="str">
        <f>Uitgaven!D90</f>
        <v>-</v>
      </c>
      <c r="E90" s="46" t="str">
        <f>Uitgaven!E90</f>
        <v>-</v>
      </c>
      <c r="F90" s="45">
        <f>Uitgaven!F90</f>
        <v>-320144</v>
      </c>
      <c r="G90" s="46" t="str">
        <f>Uitgaven!G90</f>
        <v>837.9</v>
      </c>
    </row>
    <row r="91" spans="1:7">
      <c r="A91" s="45" t="s">
        <v>268</v>
      </c>
      <c r="B91" s="48">
        <f>Uitgaven!B91</f>
        <v>-108374</v>
      </c>
      <c r="C91" s="54" t="str">
        <f>Uitgaven!C91</f>
        <v>-</v>
      </c>
      <c r="D91" s="54" t="str">
        <f>Uitgaven!D91</f>
        <v>-</v>
      </c>
      <c r="E91" s="54" t="str">
        <f>Uitgaven!E91</f>
        <v>-</v>
      </c>
      <c r="F91" s="48">
        <f>Uitgaven!F91</f>
        <v>-108374</v>
      </c>
      <c r="G91" s="46" t="str">
        <f>Uitgaven!G91</f>
        <v>-</v>
      </c>
    </row>
    <row r="92" spans="1:7">
      <c r="A92" s="15" t="s">
        <v>289</v>
      </c>
      <c r="B92" s="48">
        <f>Uitgaven!B92</f>
        <v>12507</v>
      </c>
      <c r="C92" s="54" t="str">
        <f>Uitgaven!C92</f>
        <v>-</v>
      </c>
      <c r="D92" s="54" t="str">
        <f>Uitgaven!D92</f>
        <v>-</v>
      </c>
      <c r="E92" s="54" t="str">
        <f>Uitgaven!E92</f>
        <v>-</v>
      </c>
      <c r="F92" s="48">
        <f>Uitgaven!F92</f>
        <v>12507</v>
      </c>
      <c r="G92" s="46" t="str">
        <f>Uitgaven!G92</f>
        <v>-</v>
      </c>
    </row>
    <row r="93" spans="1:7" hidden="1">
      <c r="A93" s="45" t="s">
        <v>243</v>
      </c>
      <c r="B93" s="56">
        <f>Uitgaven!B93</f>
        <v>0</v>
      </c>
      <c r="C93" s="54" t="str">
        <f>Uitgaven!C93</f>
        <v>-</v>
      </c>
      <c r="D93" s="54" t="str">
        <f>Uitgaven!D93</f>
        <v>-</v>
      </c>
      <c r="E93" s="54" t="str">
        <f>Uitgaven!E93</f>
        <v>-</v>
      </c>
      <c r="F93" s="48">
        <f>Uitgaven!F93</f>
        <v>0</v>
      </c>
      <c r="G93" s="46" t="str">
        <f>Uitgaven!G93</f>
        <v>-</v>
      </c>
    </row>
    <row r="94" spans="1:7" hidden="1">
      <c r="A94" s="45" t="s">
        <v>247</v>
      </c>
      <c r="B94" s="56">
        <f>Uitgaven!B94</f>
        <v>0</v>
      </c>
      <c r="C94" s="54" t="str">
        <f>Uitgaven!C94</f>
        <v>-</v>
      </c>
      <c r="D94" s="54" t="str">
        <f>Uitgaven!D94</f>
        <v>-</v>
      </c>
      <c r="E94" s="54" t="str">
        <f>Uitgaven!E94</f>
        <v>-</v>
      </c>
      <c r="F94" s="48">
        <f>Uitgaven!F94</f>
        <v>0</v>
      </c>
      <c r="G94" s="46" t="str">
        <f>Uitgaven!G94</f>
        <v>-</v>
      </c>
    </row>
    <row r="95" spans="1:7" hidden="1">
      <c r="A95" s="45"/>
      <c r="B95" s="56">
        <f>Uitgaven!B95</f>
        <v>0</v>
      </c>
      <c r="C95" s="54">
        <f>Uitgaven!C95</f>
        <v>0</v>
      </c>
      <c r="D95" s="54">
        <f>Uitgaven!D95</f>
        <v>0</v>
      </c>
      <c r="E95" s="54">
        <f>Uitgaven!E95</f>
        <v>0</v>
      </c>
      <c r="F95" s="48">
        <f>Uitgaven!F95</f>
        <v>0</v>
      </c>
      <c r="G95" s="46">
        <f>Uitgaven!G95</f>
        <v>0</v>
      </c>
    </row>
    <row r="96" spans="1:7">
      <c r="A96" s="45" t="s">
        <v>246</v>
      </c>
      <c r="B96" s="56">
        <f>Uitgaven!B96</f>
        <v>5000</v>
      </c>
      <c r="C96" s="54" t="str">
        <f>Uitgaven!C96</f>
        <v>-</v>
      </c>
      <c r="D96" s="54" t="str">
        <f>Uitgaven!D96</f>
        <v>-</v>
      </c>
      <c r="E96" s="54" t="str">
        <f>Uitgaven!E96</f>
        <v>-</v>
      </c>
      <c r="F96" s="48">
        <f>Uitgaven!F96</f>
        <v>5000</v>
      </c>
      <c r="G96" s="46" t="str">
        <f>Uitgaven!G96</f>
        <v>803.6</v>
      </c>
    </row>
    <row r="97" spans="1:7">
      <c r="A97" s="45" t="s">
        <v>242</v>
      </c>
      <c r="B97" s="57" t="str">
        <f>Uitgaven!B97</f>
        <v>-</v>
      </c>
      <c r="C97" s="49">
        <f>Uitgaven!C97</f>
        <v>15130</v>
      </c>
      <c r="D97" s="60">
        <f>Uitgaven!D97</f>
        <v>129</v>
      </c>
      <c r="E97" s="57" t="str">
        <f>Uitgaven!E97</f>
        <v>-</v>
      </c>
      <c r="F97" s="49">
        <f>Uitgaven!F97</f>
        <v>15259</v>
      </c>
      <c r="G97" s="46" t="str">
        <f>Uitgaven!G97</f>
        <v>803.4-804.4</v>
      </c>
    </row>
    <row r="98" spans="1:7">
      <c r="A98" s="47" t="s">
        <v>211</v>
      </c>
      <c r="B98" s="43">
        <f>Uitgaven!B98</f>
        <v>29002515</v>
      </c>
      <c r="C98" s="43">
        <f>Uitgaven!C98</f>
        <v>6122944</v>
      </c>
      <c r="D98" s="43">
        <f>Uitgaven!D98</f>
        <v>387165</v>
      </c>
      <c r="E98" s="43">
        <f>Uitgaven!E98</f>
        <v>2736</v>
      </c>
      <c r="F98" s="43">
        <f>Uitgaven!F98</f>
        <v>35515360</v>
      </c>
      <c r="G98" s="28"/>
    </row>
    <row r="99" spans="1:7">
      <c r="A99" s="47" t="s">
        <v>212</v>
      </c>
      <c r="B99" s="43">
        <f>Uitgaven!B99</f>
        <v>0</v>
      </c>
      <c r="C99" s="43">
        <f>Uitgaven!C99</f>
        <v>0</v>
      </c>
      <c r="D99" s="43">
        <f>Uitgaven!D99</f>
        <v>0</v>
      </c>
      <c r="E99" s="43">
        <f>Uitgaven!E99</f>
        <v>0</v>
      </c>
      <c r="F99" s="43">
        <f>Uitgaven!F99</f>
        <v>0</v>
      </c>
      <c r="G99" s="29"/>
    </row>
    <row r="100" spans="1:7">
      <c r="A100" s="32"/>
      <c r="B100" s="43">
        <f>Uitgaven!B100</f>
        <v>29002515</v>
      </c>
      <c r="C100" s="43">
        <f>Uitgaven!C100</f>
        <v>6122944</v>
      </c>
      <c r="D100" s="43">
        <f>Uitgaven!D100</f>
        <v>387165</v>
      </c>
      <c r="E100" s="43">
        <f>Uitgaven!E100</f>
        <v>2736</v>
      </c>
      <c r="F100" s="43">
        <f>Uitgaven!F100</f>
        <v>35515360</v>
      </c>
      <c r="G100" s="30"/>
    </row>
  </sheetData>
  <mergeCells count="4">
    <mergeCell ref="A1:G1"/>
    <mergeCell ref="C3:D3"/>
    <mergeCell ref="F3:F4"/>
    <mergeCell ref="G3:G4"/>
  </mergeCells>
  <phoneticPr fontId="7" type="noConversion"/>
  <printOptions horizontalCentered="1"/>
  <pageMargins left="0.39370078740157483" right="0.39370078740157483" top="0.78740157480314965" bottom="0.78740157480314965" header="0.51181102362204722" footer="0.51181102362204722"/>
  <pageSetup paperSize="9" scale="72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BaseDocument" ma:contentTypeID="0x01010068B932EBA4214624B1E6C758B674AA3900878AE0BF14248048B0F623A599AB54C9" ma:contentTypeVersion="10" ma:contentTypeDescription="Crée un document." ma:contentTypeScope="" ma:versionID="0f806d5401a718c248ff851712977ef5">
  <xsd:schema xmlns:xsd="http://www.w3.org/2001/XMLSchema" xmlns:xs="http://www.w3.org/2001/XMLSchema" xmlns:p="http://schemas.microsoft.com/office/2006/metadata/properties" xmlns:ns1="http://schemas.microsoft.com/sharepoint/v3" xmlns:ns2="f15eea43-7fa7-45cf-8dc0-d5244e2cd467" xmlns:ns3="61fd8d87-ea47-44bb-afd6-b4d99b1d9c1f" targetNamespace="http://schemas.microsoft.com/office/2006/metadata/properties" ma:root="true" ma:fieldsID="3c46b631aa297e29475e1214a5361d70" ns1:_="" ns2:_="" ns3:_="">
    <xsd:import namespace="http://schemas.microsoft.com/sharepoint/v3"/>
    <xsd:import namespace="f15eea43-7fa7-45cf-8dc0-d5244e2cd467"/>
    <xsd:import namespace="61fd8d87-ea47-44bb-afd6-b4d99b1d9c1f"/>
    <xsd:element name="properties">
      <xsd:complexType>
        <xsd:sequence>
          <xsd:element name="documentManagement">
            <xsd:complexType>
              <xsd:all>
                <xsd:element ref="ns2:RIDocSummary" minOccurs="0"/>
                <xsd:element ref="ns2:RIDocInitialCreationDate" minOccurs="0"/>
                <xsd:element ref="ns2:RIDocTypeTaxHTField0" minOccurs="0"/>
                <xsd:element ref="ns2:RITargetGroupTaxHTField0" minOccurs="0"/>
                <xsd:element ref="ns2:RIThemeTaxHTField0" minOccurs="0"/>
                <xsd:element ref="ns2:RILanguageTaxHTField0" minOccurs="0"/>
                <xsd:element ref="ns3:TaxCatchAll" minOccurs="0"/>
                <xsd:element ref="ns3:gde733b7de1f426ba66c11d7c4a6ad8f" minOccurs="0"/>
                <xsd:element ref="ns3:TaxCatchAllLabel" minOccurs="0"/>
                <xsd:element ref="ns3:cc6d4d0f41a44532aeb7bee41b15f208" minOccurs="0"/>
                <xsd:element ref="ns1:PublishingExpirationDate" minOccurs="0"/>
                <xsd:element ref="ns1:PublishingStart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ExpirationDate" ma:index="25" nillable="true" ma:displayName="Date de fin de planification" ma:description="" ma:internalName="PublishingExpirationDate">
      <xsd:simpleType>
        <xsd:restriction base="dms:Unknown"/>
      </xsd:simpleType>
    </xsd:element>
    <xsd:element name="PublishingStartDate" ma:index="26" nillable="true" ma:displayName="Date de début de planification" ma:description="" ma:internalName="PublishingStart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5eea43-7fa7-45cf-8dc0-d5244e2cd467" elementFormDefault="qualified">
    <xsd:import namespace="http://schemas.microsoft.com/office/2006/documentManagement/types"/>
    <xsd:import namespace="http://schemas.microsoft.com/office/infopath/2007/PartnerControls"/>
    <xsd:element name="RIDocSummary" ma:index="8" nillable="true" ma:displayName="Résumé" ma:internalName="RIDocSummary">
      <xsd:simpleType>
        <xsd:restriction base="dms:Note">
          <xsd:maxLength value="255"/>
        </xsd:restriction>
      </xsd:simpleType>
    </xsd:element>
    <xsd:element name="RIDocInitialCreationDate" ma:index="13" nillable="true" ma:displayName="Initial creation date" ma:default="[Today]" ma:format="DateOnly" ma:indexed="true" ma:internalName="RIDocInitialCreationDate">
      <xsd:simpleType>
        <xsd:restriction base="dms:DateTime"/>
      </xsd:simpleType>
    </xsd:element>
    <xsd:element name="RIDocTypeTaxHTField0" ma:index="14" nillable="true" ma:taxonomy="true" ma:internalName="RIDocTypeTaxHTField0" ma:taxonomyFieldName="RIDocType" ma:displayName="Type" ma:fieldId="{e9c02295-779d-4904-9c2f-398eb8a46af6}" ma:taxonomyMulti="true" ma:sspId="0ef66dbe-9d4d-47c7-8094-97b828f68765" ma:termSetId="2b6f7e9b-72d8-4c39-9dd2-b382cdde65ef" ma:anchorId="bba49bfc-d79e-4d3d-8e99-da4cfe1bc359" ma:open="false" ma:isKeyword="false">
      <xsd:complexType>
        <xsd:sequence>
          <xsd:element ref="pc:Terms" minOccurs="0" maxOccurs="1"/>
        </xsd:sequence>
      </xsd:complexType>
    </xsd:element>
    <xsd:element name="RITargetGroupTaxHTField0" ma:index="15" nillable="true" ma:taxonomy="true" ma:internalName="RITargetGroupTaxHTField0" ma:taxonomyFieldName="RITargetGroup" ma:displayName="Groupe cible" ma:default="" ma:fieldId="{5ba84fff-5b48-41ff-a0ce-9cb6f56aeea2}" ma:taxonomyMulti="true" ma:sspId="0ef66dbe-9d4d-47c7-8094-97b828f68765" ma:termSetId="2b6f7e9b-72d8-4c39-9dd2-b382cdde65ef" ma:anchorId="93e5bace-bd47-4f95-bc09-82965b59cb06" ma:open="false" ma:isKeyword="false">
      <xsd:complexType>
        <xsd:sequence>
          <xsd:element ref="pc:Terms" minOccurs="0" maxOccurs="1"/>
        </xsd:sequence>
      </xsd:complexType>
    </xsd:element>
    <xsd:element name="RIThemeTaxHTField0" ma:index="16" nillable="true" ma:taxonomy="true" ma:internalName="RIThemeTaxHTField0" ma:taxonomyFieldName="RITheme" ma:displayName="Thème" ma:fieldId="{4da39f56-d3e0-4eda-b5a0-097d81b2f922}" ma:taxonomyMulti="true" ma:sspId="0ef66dbe-9d4d-47c7-8094-97b828f68765" ma:termSetId="2b6f7e9b-72d8-4c39-9dd2-b382cdde65ef" ma:anchorId="d3fdfad7-22a2-47aa-bc5b-de53bde139df" ma:open="false" ma:isKeyword="false">
      <xsd:complexType>
        <xsd:sequence>
          <xsd:element ref="pc:Terms" minOccurs="0" maxOccurs="1"/>
        </xsd:sequence>
      </xsd:complexType>
    </xsd:element>
    <xsd:element name="RILanguageTaxHTField0" ma:index="17" nillable="true" ma:taxonomy="true" ma:internalName="RILanguageTaxHTField0" ma:taxonomyFieldName="RILanguage" ma:displayName="Langue" ma:fieldId="{c7e3734e-a786-4652-bb98-6e7a4dc8cda4}" ma:taxonomyMulti="true" ma:sspId="0ef66dbe-9d4d-47c7-8094-97b828f68765" ma:termSetId="2b6f7e9b-72d8-4c39-9dd2-b382cdde65ef" ma:anchorId="216408cd-2d56-4fdf-a6f2-b407a6eb4657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fd8d87-ea47-44bb-afd6-b4d99b1d9c1f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Colonne Attraper tout de Taxonomie" ma:hidden="true" ma:list="{7dc22c6c-0b67-4097-b867-927b71770b39}" ma:internalName="TaxCatchAll" ma:showField="CatchAllData" ma:web="61fd8d87-ea47-44bb-afd6-b4d99b1d9c1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gde733b7de1f426ba66c11d7c4a6ad8f" ma:index="21" nillable="true" ma:displayName="Document Publicationtype_0" ma:hidden="true" ma:internalName="gde733b7de1f426ba66c11d7c4a6ad8f">
      <xsd:simpleType>
        <xsd:restriction base="dms:Note"/>
      </xsd:simpleType>
    </xsd:element>
    <xsd:element name="TaxCatchAllLabel" ma:index="22" nillable="true" ma:displayName="Colonne Attraper tout de Taxonomie1" ma:hidden="true" ma:list="{7dc22c6c-0b67-4097-b867-927b71770b39}" ma:internalName="TaxCatchAllLabel" ma:readOnly="true" ma:showField="CatchAllDataLabel" ma:web="61fd8d87-ea47-44bb-afd6-b4d99b1d9c1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cc6d4d0f41a44532aeb7bee41b15f208" ma:index="23" nillable="true" ma:taxonomy="true" ma:internalName="cc6d4d0f41a44532aeb7bee41b15f208" ma:taxonomyFieldName="Publication_x0020_type_x0020_for_x0020_documents" ma:displayName="Publication type for documents" ma:default="" ma:fieldId="{cc6d4d0f-41a4-4532-aeb7-bee41b15f208}" ma:taxonomyMulti="true" ma:sspId="0ef66dbe-9d4d-47c7-8094-97b828f68765" ma:termSetId="2b6f7e9b-72d8-4c39-9dd2-b382cdde65ef" ma:anchorId="22490f7c-4f41-43c8-a5b3-f62c4d13df9a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IDocInitialCreationDate xmlns="f15eea43-7fa7-45cf-8dc0-d5244e2cd467">2011-12-31T23:00:00+00:00</RIDocInitialCreationDate>
    <RITargetGroupTaxHTField0 xmlns="f15eea43-7fa7-45cf-8dc0-d5244e2cd467">
      <Terms xmlns="http://schemas.microsoft.com/office/infopath/2007/PartnerControls">
        <TermInfo xmlns="http://schemas.microsoft.com/office/infopath/2007/PartnerControls">
          <TermName xmlns="http://schemas.microsoft.com/office/infopath/2007/PartnerControls">Mutualités</TermName>
          <TermId xmlns="http://schemas.microsoft.com/office/infopath/2007/PartnerControls">a6cbed05-adf5-4226-bcb7-ef5cdc788bf2</TermId>
        </TermInfo>
        <TermInfo xmlns="http://schemas.microsoft.com/office/infopath/2007/PartnerControls">
          <TermName xmlns="http://schemas.microsoft.com/office/infopath/2007/PartnerControls">Professionnel de la santé</TermName>
          <TermId xmlns="http://schemas.microsoft.com/office/infopath/2007/PartnerControls">2ad223cb-5dec-4759-add4-b89b36632398</TermId>
        </TermInfo>
        <TermInfo xmlns="http://schemas.microsoft.com/office/infopath/2007/PartnerControls">
          <TermName xmlns="http://schemas.microsoft.com/office/infopath/2007/PartnerControls">Etablissements et services de soins</TermName>
          <TermId xmlns="http://schemas.microsoft.com/office/infopath/2007/PartnerControls">0da91f66-aff5-4716-a8aa-e753c394a07a</TermId>
        </TermInfo>
      </Terms>
    </RITargetGroupTaxHTField0>
    <RILanguageTaxHTField0 xmlns="f15eea43-7fa7-45cf-8dc0-d5244e2cd467">
      <Terms xmlns="http://schemas.microsoft.com/office/infopath/2007/PartnerControls">
        <TermInfo xmlns="http://schemas.microsoft.com/office/infopath/2007/PartnerControls">
          <TermName xmlns="http://schemas.microsoft.com/office/infopath/2007/PartnerControls">Néerlandais</TermName>
          <TermId xmlns="http://schemas.microsoft.com/office/infopath/2007/PartnerControls">1daba039-17e6-4993-bb2c-50e1d16ef364</TermId>
        </TermInfo>
        <TermInfo xmlns="http://schemas.microsoft.com/office/infopath/2007/PartnerControls">
          <TermName xmlns="http://schemas.microsoft.com/office/infopath/2007/PartnerControls">Français</TermName>
          <TermId xmlns="http://schemas.microsoft.com/office/infopath/2007/PartnerControls">aa2269b8-11bd-4cc9-9267-801806817e60</TermId>
        </TermInfo>
      </Terms>
    </RILanguageTaxHTField0>
    <TaxCatchAll xmlns="61fd8d87-ea47-44bb-afd6-b4d99b1d9c1f">
      <Value>8</Value>
      <Value>25</Value>
      <Value>24</Value>
      <Value>12</Value>
      <Value>22</Value>
    </TaxCatchAll>
    <RIDocSummary xmlns="f15eea43-7fa7-45cf-8dc0-d5244e2cd467">Recettes et dépenses</RIDocSummary>
    <RIThemeTaxHTField0 xmlns="f15eea43-7fa7-45cf-8dc0-d5244e2cd467">
      <Terms xmlns="http://schemas.microsoft.com/office/infopath/2007/PartnerControls"/>
    </RIThemeTaxHTField0>
    <RIDocTypeTaxHTField0 xmlns="f15eea43-7fa7-45cf-8dc0-d5244e2cd467">
      <Terms xmlns="http://schemas.microsoft.com/office/infopath/2007/PartnerControls"/>
    </RIDocTypeTaxHTField0>
    <cc6d4d0f41a44532aeb7bee41b15f208 xmlns="61fd8d87-ea47-44bb-afd6-b4d99b1d9c1f">
      <Terms xmlns="http://schemas.microsoft.com/office/infopath/2007/PartnerControls"/>
    </cc6d4d0f41a44532aeb7bee41b15f208>
    <PublishingExpirationDate xmlns="http://schemas.microsoft.com/sharepoint/v3" xsi:nil="true"/>
    <PublishingStartDate xmlns="http://schemas.microsoft.com/sharepoint/v3" xsi:nil="true"/>
    <gde733b7de1f426ba66c11d7c4a6ad8f xmlns="61fd8d87-ea47-44bb-afd6-b4d99b1d9c1f" xsi:nil="true"/>
  </documentManagement>
</p:properties>
</file>

<file path=customXml/itemProps1.xml><?xml version="1.0" encoding="utf-8"?>
<ds:datastoreItem xmlns:ds="http://schemas.openxmlformats.org/officeDocument/2006/customXml" ds:itemID="{66E5E183-9E92-49CD-A9B8-4C7F753021E9}"/>
</file>

<file path=customXml/itemProps2.xml><?xml version="1.0" encoding="utf-8"?>
<ds:datastoreItem xmlns:ds="http://schemas.openxmlformats.org/officeDocument/2006/customXml" ds:itemID="{2F5E2E09-6E3C-46DB-8DDE-5259F08B18ED}"/>
</file>

<file path=customXml/itemProps3.xml><?xml version="1.0" encoding="utf-8"?>
<ds:datastoreItem xmlns:ds="http://schemas.openxmlformats.org/officeDocument/2006/customXml" ds:itemID="{18F2692A-E8DE-45EE-B44C-6D40C9E6ABE1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Ontvangsten</vt:lpstr>
      <vt:lpstr>Uitgaven</vt:lpstr>
      <vt:lpstr>Recettes</vt:lpstr>
      <vt:lpstr>Dépenses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Budget de l'assurance soins de santé et indemnités 2012</dc:title>
  <dc:creator>Joris Merckx</dc:creator>
  <cp:lastModifiedBy>db2552</cp:lastModifiedBy>
  <cp:lastPrinted>2012-01-12T08:54:37Z</cp:lastPrinted>
  <dcterms:created xsi:type="dcterms:W3CDTF">2007-11-15T20:27:17Z</dcterms:created>
  <dcterms:modified xsi:type="dcterms:W3CDTF">2012-02-16T14:43:28Z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0x01010068B932EBA4214624B1E6C758B674AA3900878AE0BF14248048B0F623A599AB54C9</vt:lpwstr>
  </property>
  <property fmtid="{D5CDD505-2E9C-101B-9397-08002B2CF9AE}" pid="3" name="RITargetGroup">
    <vt:lpwstr>24;#Mutualités|a6cbed05-adf5-4226-bcb7-ef5cdc788bf2;#25;#Professionnel de la santé|2ad223cb-5dec-4759-add4-b89b36632398;#22;#Etablissements et services de soins|0da91f66-aff5-4716-a8aa-e753c394a07a</vt:lpwstr>
  </property>
  <property fmtid="{D5CDD505-2E9C-101B-9397-08002B2CF9AE}" pid="4" name="RITheme">
    <vt:lpwstr/>
  </property>
  <property fmtid="{D5CDD505-2E9C-101B-9397-08002B2CF9AE}" pid="5" name="RILanguage">
    <vt:lpwstr>12;#Néerlandais|1daba039-17e6-4993-bb2c-50e1d16ef364;#8;#Français|aa2269b8-11bd-4cc9-9267-801806817e60</vt:lpwstr>
  </property>
  <property fmtid="{D5CDD505-2E9C-101B-9397-08002B2CF9AE}" pid="6" name="RIDocType">
    <vt:lpwstr/>
  </property>
</Properties>
</file>